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D:\APP SUPPLEMENTAL 2024 2nd Semester\2024 2nd SEM SUPPLEMENTAL APP\Supplemental APP 2nd Sem 2024\"/>
    </mc:Choice>
  </mc:AlternateContent>
  <xr:revisionPtr revIDLastSave="0" documentId="13_ncr:1_{8FE559D5-D72B-4047-8157-1595953A5D91}" xr6:coauthVersionLast="47" xr6:coauthVersionMax="47" xr10:uidLastSave="{00000000-0000-0000-0000-000000000000}"/>
  <bookViews>
    <workbookView xWindow="-108" yWindow="-108" windowWidth="23256" windowHeight="12456" tabRatio="369" xr2:uid="{00000000-000D-0000-FFFF-FFFF00000000}"/>
  </bookViews>
  <sheets>
    <sheet name="app" sheetId="1" r:id="rId1"/>
    <sheet name="how_to_fill_out-definitions" sheetId="2" r:id="rId2"/>
    <sheet name="data_validation"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1" l="1"/>
  <c r="K32" i="1"/>
  <c r="K31" i="1"/>
  <c r="K30" i="1"/>
  <c r="K29" i="1"/>
  <c r="K28" i="1"/>
  <c r="K27" i="1"/>
  <c r="K26" i="1"/>
  <c r="K25" i="1"/>
  <c r="K24" i="1"/>
  <c r="K23" i="1"/>
  <c r="K22" i="1"/>
  <c r="K21" i="1"/>
  <c r="K20" i="1"/>
  <c r="K19" i="1"/>
  <c r="G19" i="1"/>
  <c r="K18" i="1"/>
  <c r="G18" i="1"/>
  <c r="K17" i="1"/>
  <c r="K16" i="1"/>
  <c r="K14" i="1"/>
  <c r="K15" i="1"/>
  <c r="K13" i="1"/>
  <c r="K12" i="1"/>
  <c r="K11" i="1"/>
  <c r="K10" i="1"/>
  <c r="K8" i="1"/>
  <c r="K7" i="1"/>
  <c r="K6" i="1"/>
  <c r="K5" i="1"/>
  <c r="G20" i="1"/>
  <c r="G17" i="1"/>
  <c r="G16" i="1"/>
  <c r="G15" i="1"/>
  <c r="G14" i="1"/>
  <c r="G13" i="1"/>
  <c r="G12" i="1"/>
  <c r="G11" i="1"/>
  <c r="G10" i="1"/>
  <c r="G9" i="1"/>
  <c r="G8" i="1"/>
  <c r="G7" i="1"/>
  <c r="G6" i="1"/>
  <c r="G5" i="1"/>
  <c r="K51" i="1"/>
  <c r="I51" i="1"/>
  <c r="H51" i="1"/>
  <c r="G51" i="1"/>
  <c r="F51" i="1"/>
  <c r="F34" i="1"/>
  <c r="G34" i="1"/>
  <c r="H34" i="1"/>
  <c r="I34" i="1"/>
  <c r="K34" i="1"/>
  <c r="F35" i="1"/>
  <c r="G35" i="1"/>
  <c r="H35" i="1"/>
  <c r="I35" i="1"/>
  <c r="K35" i="1"/>
  <c r="F36" i="1"/>
  <c r="G36" i="1"/>
  <c r="H36" i="1"/>
  <c r="I36" i="1"/>
  <c r="K36" i="1"/>
  <c r="F37" i="1"/>
  <c r="G37" i="1"/>
  <c r="H37" i="1"/>
  <c r="I37" i="1"/>
  <c r="K37" i="1"/>
  <c r="F38" i="1"/>
  <c r="G38" i="1"/>
  <c r="H38" i="1"/>
  <c r="I38" i="1"/>
  <c r="K38" i="1"/>
  <c r="F39" i="1"/>
  <c r="G39" i="1"/>
  <c r="H39" i="1"/>
  <c r="I39" i="1"/>
  <c r="K39" i="1"/>
  <c r="F40" i="1"/>
  <c r="G40" i="1"/>
  <c r="H40" i="1"/>
  <c r="I40" i="1"/>
  <c r="K40" i="1"/>
  <c r="F41" i="1"/>
  <c r="G41" i="1"/>
  <c r="H41" i="1"/>
  <c r="I41" i="1"/>
  <c r="K41" i="1"/>
  <c r="F42" i="1"/>
  <c r="G42" i="1"/>
  <c r="H42" i="1"/>
  <c r="I42" i="1"/>
  <c r="K42" i="1"/>
  <c r="F43" i="1"/>
  <c r="G43" i="1"/>
  <c r="H43" i="1"/>
  <c r="I43" i="1"/>
  <c r="K43" i="1"/>
  <c r="F44" i="1"/>
  <c r="G44" i="1"/>
  <c r="H44" i="1"/>
  <c r="I44" i="1"/>
  <c r="K44" i="1"/>
  <c r="F45" i="1"/>
  <c r="G45" i="1"/>
  <c r="H45" i="1"/>
  <c r="I45" i="1"/>
  <c r="K45" i="1"/>
  <c r="F46" i="1"/>
  <c r="G46" i="1"/>
  <c r="H46" i="1"/>
  <c r="I46" i="1"/>
  <c r="K46" i="1"/>
  <c r="F47" i="1"/>
  <c r="G47" i="1"/>
  <c r="H47" i="1"/>
  <c r="I47" i="1"/>
  <c r="K47" i="1"/>
  <c r="F48" i="1"/>
  <c r="G48" i="1"/>
  <c r="H48" i="1"/>
  <c r="I48" i="1"/>
  <c r="K48" i="1"/>
  <c r="F49" i="1"/>
  <c r="G49" i="1"/>
  <c r="H49" i="1"/>
  <c r="I49" i="1"/>
  <c r="K49" i="1"/>
  <c r="F50" i="1"/>
  <c r="G50" i="1"/>
  <c r="H50" i="1"/>
  <c r="I50" i="1"/>
  <c r="K50" i="1"/>
  <c r="F52" i="1"/>
  <c r="G52" i="1"/>
  <c r="H52" i="1"/>
  <c r="I52" i="1"/>
  <c r="K52" i="1"/>
  <c r="F11" i="2"/>
</calcChain>
</file>

<file path=xl/sharedStrings.xml><?xml version="1.0" encoding="utf-8"?>
<sst xmlns="http://schemas.openxmlformats.org/spreadsheetml/2006/main" count="408" uniqueCount="167">
  <si>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</si>
  <si>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</si>
  <si>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</si>
  <si>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</si>
  <si>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</si>
  <si>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</si>
  <si>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</si>
  <si>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</si>
  <si>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</si>
  <si>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</si>
  <si>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</si>
  <si>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</si>
  <si>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</si>
  <si>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</si>
  <si>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</si>
  <si>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</si>
  <si>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</si>
  <si>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</si>
  <si>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</si>
  <si>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</si>
  <si>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</si>
  <si>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</si>
  <si>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</si>
  <si>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</si>
  <si>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</si>
  <si>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</si>
  <si>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</si>
  <si>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</si>
  <si>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</si>
  <si>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</si>
  <si>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</si>
  <si>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</si>
  <si>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</si>
  <si>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</si>
  <si>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</si>
  <si>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</si>
  <si>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</si>
  <si>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</si>
  <si>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</si>
  <si>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</si>
  <si>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</si>
  <si>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</si>
  <si>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</si>
  <si>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</si>
  <si>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</si>
  <si>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</si>
  <si>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</si>
  <si>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</si>
  <si>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</si>
  <si>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</si>
  <si>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</si>
  <si>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</si>
  <si>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</si>
  <si>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</si>
  <si>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</si>
  <si>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</si>
  <si>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</si>
  <si>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</si>
  <si>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</si>
  <si>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</si>
  <si>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</si>
  <si>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</si>
  <si>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</si>
  <si>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</si>
  <si>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</si>
  <si>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</si>
  <si>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</si>
  <si>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</si>
  <si>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</si>
  <si>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</si>
  <si>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</si>
  <si>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</si>
  <si>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</si>
  <si>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</si>
  <si>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</si>
  <si>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</si>
  <si>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</si>
  <si>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</si>
  <si>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</si>
  <si>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</si>
  <si>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</si>
  <si>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</si>
  <si>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</si>
  <si>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</si>
  <si>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</si>
  <si>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</si>
  <si>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</si>
  <si>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</si>
  <si>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</si>
  <si>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</si>
  <si>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</si>
  <si>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</si>
  <si>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</si>
  <si>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</si>
  <si>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</si>
  <si>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</si>
  <si>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</si>
  <si>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</si>
  <si>
    <t>NP-53.14 Direct Retail Purchase of
Petroleum Fuel, Oil and Lubricant (POL)
Products and Airline Tickets</t>
  </si>
  <si>
    <t>Emergency Procurement under the Bayanihan Act</t>
  </si>
  <si>
    <t>'310300100001000</t>
  </si>
  <si>
    <t>310300100001000</t>
  </si>
  <si>
    <t>AMY N. MABATID</t>
  </si>
  <si>
    <t>ASSESSMENT USE</t>
  </si>
  <si>
    <t>N/A</t>
  </si>
  <si>
    <t>ROMEE A. TAMSI</t>
  </si>
  <si>
    <t>ANALYN J. ELLORIN</t>
  </si>
  <si>
    <t>PRESCO P. CAÑETE JR.</t>
  </si>
  <si>
    <t>Zamboanga Sibugay Polytechnic Institute 2nd Semester Supplemental  Annual Procurement Plan for FY 2024</t>
  </si>
  <si>
    <t xml:space="preserve">SUPPLIES AND EQUIPMENT FOR REGIONAL SKILLS COMPETITION 2023 (FASHION TECHNOLOGY) </t>
  </si>
  <si>
    <t>MALARE P. COTEJO</t>
  </si>
  <si>
    <t xml:space="preserve">FOR REGIONAL SKILLS COMPETITION 2023 </t>
  </si>
  <si>
    <t>CONSUMABLES FOR CASHIER 'S OFFICE RAILINGS</t>
  </si>
  <si>
    <t>CONSUMABLES FOR STAR VALIDATION</t>
  </si>
  <si>
    <t>FOR STAR VALIDATION</t>
  </si>
  <si>
    <t xml:space="preserve"> FOR CASHIER 'S OFFICE RAILINGS</t>
  </si>
  <si>
    <t>MATERIALS FOR GREEN TVET PROJECTS</t>
  </si>
  <si>
    <t>FOR GREEN TVET PROJECTS</t>
  </si>
  <si>
    <t xml:space="preserve">MATERIALS FOR REPAIR CONCRETE FENCE INFRONT OF ADMIN BUILDING </t>
  </si>
  <si>
    <t>EDEN A. MONGCOPA</t>
  </si>
  <si>
    <t xml:space="preserve">FOR REPAIR OF CONCRETE FENCE IN FRONT OF ADMIN BUILDING </t>
  </si>
  <si>
    <t>NATIONAL COMPETENCY ASSESSMENT CONSUMABLES FORM EIM NC II -(TWSP 50)</t>
  </si>
  <si>
    <t>I.T. EQUIPMENT FOR TRAINING AND SEMINARS</t>
  </si>
  <si>
    <t>TRAINING CONSUMABLES AND EQUIPMENT FOR PHILIPPINE NATIONAL SKILLS COMPETITION 2024 (FASHION TECHNOLOGY)</t>
  </si>
  <si>
    <t>JUVELYN M. JAUKAL</t>
  </si>
  <si>
    <t>FOR PHILIPPINE NATIONAL SKILLS COMPETITION 2024</t>
  </si>
  <si>
    <t xml:space="preserve">CONSUMABLES FOR COOKERY ASSESSMENT - DIPLOMA 25 DHMT 2ND YR </t>
  </si>
  <si>
    <t>NATIONAL COMPETENCY ASSESSMENT CONSUMABLES BPP NCII -50 CANDIDATES (ICT BUUG/TUGOP NHS/IPIL NHS)</t>
  </si>
  <si>
    <t xml:space="preserve">NATIONAL ASSESSMENT USED IN CSS (TTSP/TWSP-40 CANDIDATES) </t>
  </si>
  <si>
    <t>SUPPLIES TOOLS AND EQUIPMENT FOR REGIONAL SKILLS COMPETITION 2023 (ELECTRICAL)</t>
  </si>
  <si>
    <t>RONNEL B. PEPINO</t>
  </si>
  <si>
    <t xml:space="preserve"> FOR REGIONAL SKILLS COMPETITION 2023</t>
  </si>
  <si>
    <t>NATIONAL COMPETENCY ASSESSMENT CONSUMABLES FOR BPP NC II DFPSMT III / DHMT III</t>
  </si>
  <si>
    <t xml:space="preserve">AMY N. MABATID </t>
  </si>
  <si>
    <t>FOR BPP NC II DFPSMT III / DHMT III</t>
  </si>
  <si>
    <t>MATERIALS FOR ELECTRICAL AND ELECTRONICS BUILDING</t>
  </si>
  <si>
    <t>FOR ELECTRICAL AND ELECTRONICS BUILDING</t>
  </si>
  <si>
    <t>MATERIAL AND EQUIPMENT FOR CARPENTRY NC II, MASONRY I AND NC II - ASSESSMENT PURPOSE</t>
  </si>
  <si>
    <t>NATIONAL COMPETENCY ASSESSMENT CONSUMABLES FOR EIM NC II (REGULAR /WALK-IN)</t>
  </si>
  <si>
    <t>FILLING MATERIALS FOR THE PARKING AREA BETWEEN ZSPI/INNOVATION CENTER AND ZSPI CANTEEN</t>
  </si>
  <si>
    <t>FILLING MATERIALS FOR PARKING AREA</t>
  </si>
  <si>
    <t>MATERIALS FOR UTPRAS INSPECTION (PLUMBING NC II)</t>
  </si>
  <si>
    <t xml:space="preserve"> FOR UTPRAS INSPECTION </t>
  </si>
  <si>
    <t>ADDITIONAL MATERIALS, TOOLS AND EQUIPMENT FOR PNSC 2024(RESTAURANT SERVICES)</t>
  </si>
  <si>
    <t>MAY P. COMEDIDO</t>
  </si>
  <si>
    <t>FOR PNSC 2024</t>
  </si>
  <si>
    <t>TILLING MATERIALS FOR INNOVATION CENTER</t>
  </si>
  <si>
    <t xml:space="preserve"> FOR INNOVATION CENTER</t>
  </si>
  <si>
    <t>INSTALLATION OF SATELITE INTERNET CONSTELLATION IN THE ZSPI FUNCTION HALL</t>
  </si>
  <si>
    <t>INSTALLATION OF SATELITE INTERNET CONSTELLATION</t>
  </si>
  <si>
    <t>IMPROVERMENT FOR TRAINING (INNOATION CENTER) CANOPY</t>
  </si>
  <si>
    <t>FOR TRAINING (INNOVATION CENTER) CANOPY</t>
  </si>
  <si>
    <t>CONSUMABLES FOR COOCKERY NC II ASSESSMENT- DIPLOMA</t>
  </si>
  <si>
    <t>CONSUMABLES, TOOLS, AND EQUIPMENT FOP PHILIPPINE NATIONAL SKILLS COMPETITION 2024 (BAKERY)</t>
  </si>
  <si>
    <t xml:space="preserve">AILEENE A. DACULA </t>
  </si>
  <si>
    <t>NATIONAL SKILLS COMPETITION 2024</t>
  </si>
  <si>
    <t>ASIRAH B. AMIL</t>
  </si>
  <si>
    <t>MATERIALS FOR PARKING AREA ROOF REPAIR</t>
  </si>
  <si>
    <t>FOR PARKING AREA ROOF REPAIR</t>
  </si>
  <si>
    <t>DEVICE FOR BSRS DIPLOMA PROGRAMS</t>
  </si>
  <si>
    <t>FOR BSRS DIPLOMA PROGRAMS</t>
  </si>
  <si>
    <t>INSTALLATION OF SATELITE INTERNET CONSTELLATION IN THE ZSPI ADMIN BUILDING</t>
  </si>
  <si>
    <t>MAE JANE G. DAGUPAN</t>
  </si>
  <si>
    <t>TOOLS, EQUIPMENT AND TRAINING, CONSUMABLES FOR PHILIPPINE NATIONAL SKILLS COMPETITION 2024 (SKILL AREA, RESTAURANT SERVICE</t>
  </si>
  <si>
    <t>TOOLS, EQUIPMENT, AND TRAINING CONSUMABLES FOR THE PHILIPPINE NATIONAL SKILLS COMPETITION 2024 (SKILLS AREA: RESTAURANT)</t>
  </si>
  <si>
    <t xml:space="preserve">FOR THE PHILIPPINE NATIONAL SKILLS COMPETITION 2024 </t>
  </si>
  <si>
    <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</si>
</sst>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 (&quot;#,##0.00\);&quot; -&quot;#\ ;@\ "/>
    <numFmt numFmtId="165" formatCode="0\ ;&quot; (&quot;0\);&quot; -&quot;#\ ;@\ "/>
    <numFmt numFmtId="166" formatCode="d/mmm"/>
    <numFmt numFmtId="167" formatCode="dd\-mm\-yyyy"/>
  </numFmts>
  <fonts count="18">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
      <sz val="8"/>
      <color rgb="FFFF0000"/>
      <name val="Arial1"/>
    </font>
    <font>
      <sz val="10"/>
      <color rgb="FFFF0000"/>
      <name val="Arial1"/>
    </font>
    <font>
      <b/>
      <sz val="8"/>
      <color rgb="FFFF0000"/>
      <name val="Arial1"/>
    </font>
    <font>
      <sz val="8"/>
      <name val="Arial1"/>
    </font>
    <font>
      <sz val="8"/>
      <name val="Ariel1"/>
    </font>
    <font>
      <sz val="10"/>
      <name val="Arial1"/>
    </font>
  </fonts>
  <fills count="6">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s>
  <borders count="37">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right/>
      <top/>
      <bottom style="medium">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13">
    <xf numFmtId="0" fontId="0" fillId="0" borderId="0"/>
    <xf numFmtId="164" fontId="2" fillId="0" borderId="0" applyBorder="0" applyProtection="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153">
    <xf numFmtId="0" fontId="0" fillId="0" borderId="0" xfId="0"/>
    <xf numFmtId="0" fontId="0" fillId="3" borderId="0" xfId="0" applyFill="1" applyProtection="1">
      <protection locked="0"/>
    </xf>
    <xf numFmtId="0" fontId="1" fillId="3" borderId="0" xfId="0" applyFont="1" applyFill="1" applyProtection="1">
      <protection locked="0"/>
    </xf>
    <xf numFmtId="0" fontId="1" fillId="3" borderId="0" xfId="0" applyFont="1" applyFill="1" applyAlignment="1" applyProtection="1">
      <alignment horizontal="left"/>
      <protection locked="0"/>
    </xf>
    <xf numFmtId="0" fontId="1"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2" fillId="3" borderId="0" xfId="0" applyFont="1" applyFill="1" applyProtection="1">
      <protection locked="0"/>
    </xf>
    <xf numFmtId="0" fontId="3" fillId="3" borderId="0" xfId="0" applyFont="1" applyFill="1" applyAlignment="1" applyProtection="1">
      <alignment horizontal="center" vertical="top" wrapText="1"/>
      <protection locked="0"/>
    </xf>
    <xf numFmtId="0" fontId="4" fillId="3" borderId="6" xfId="0" applyFont="1" applyFill="1" applyBorder="1" applyAlignment="1" applyProtection="1">
      <alignment horizontal="center" vertical="top" wrapText="1"/>
      <protection locked="0"/>
    </xf>
    <xf numFmtId="0" fontId="4" fillId="3" borderId="7" xfId="0" applyFont="1" applyFill="1" applyBorder="1" applyAlignment="1" applyProtection="1">
      <alignment horizontal="center" vertical="top" wrapText="1"/>
      <protection locked="0"/>
    </xf>
    <xf numFmtId="0" fontId="4" fillId="3" borderId="8" xfId="0" applyFont="1" applyFill="1" applyBorder="1" applyAlignment="1" applyProtection="1">
      <alignment horizontal="center" vertical="top" wrapText="1"/>
      <protection locked="0"/>
    </xf>
    <xf numFmtId="0" fontId="3" fillId="3" borderId="7"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3" fillId="3" borderId="6" xfId="0" applyFont="1" applyFill="1" applyBorder="1" applyAlignment="1" applyProtection="1">
      <alignment horizontal="center" vertical="top" wrapText="1"/>
      <protection locked="0"/>
    </xf>
    <xf numFmtId="0" fontId="5" fillId="3" borderId="0" xfId="0" applyFont="1" applyFill="1" applyProtection="1">
      <protection locked="0"/>
    </xf>
    <xf numFmtId="0" fontId="6" fillId="3" borderId="0" xfId="0" applyFont="1" applyFill="1" applyProtection="1">
      <protection locked="0"/>
    </xf>
    <xf numFmtId="0" fontId="6" fillId="3" borderId="9" xfId="0" applyFont="1" applyFill="1" applyBorder="1" applyProtection="1">
      <protection locked="0"/>
    </xf>
    <xf numFmtId="0" fontId="6" fillId="3" borderId="10" xfId="0" applyFont="1" applyFill="1" applyBorder="1" applyProtection="1">
      <protection locked="0"/>
    </xf>
    <xf numFmtId="0" fontId="6" fillId="3" borderId="9"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0" fontId="6" fillId="3" borderId="11" xfId="0" applyFont="1" applyFill="1" applyBorder="1" applyProtection="1">
      <protection locked="0"/>
    </xf>
    <xf numFmtId="0" fontId="6" fillId="3" borderId="0" xfId="0" applyFont="1" applyFill="1" applyAlignment="1" applyProtection="1">
      <alignment horizontal="center"/>
      <protection locked="0"/>
    </xf>
    <xf numFmtId="166" fontId="6" fillId="3" borderId="9" xfId="0" applyNumberFormat="1" applyFont="1" applyFill="1" applyBorder="1" applyAlignment="1" applyProtection="1">
      <alignment horizontal="center"/>
      <protection locked="0"/>
    </xf>
    <xf numFmtId="4" fontId="6" fillId="3" borderId="9" xfId="0" applyNumberFormat="1" applyFont="1" applyFill="1" applyBorder="1" applyAlignment="1" applyProtection="1">
      <alignment horizontal="center"/>
      <protection locked="0"/>
    </xf>
    <xf numFmtId="165" fontId="6" fillId="3" borderId="10" xfId="1" applyNumberFormat="1" applyFont="1" applyFill="1" applyBorder="1" applyAlignment="1" applyProtection="1">
      <alignment horizontal="center"/>
      <protection locked="0"/>
    </xf>
    <xf numFmtId="165" fontId="6" fillId="3" borderId="9" xfId="1" applyNumberFormat="1" applyFont="1" applyFill="1" applyBorder="1" applyAlignment="1" applyProtection="1">
      <alignment horizontal="center"/>
      <protection locked="0"/>
    </xf>
    <xf numFmtId="0" fontId="6" fillId="3" borderId="12" xfId="0" applyFont="1" applyFill="1" applyBorder="1" applyProtection="1">
      <protection locked="0"/>
    </xf>
    <xf numFmtId="0" fontId="6" fillId="3" borderId="13" xfId="0" applyFont="1" applyFill="1" applyBorder="1" applyProtection="1">
      <protection locked="0"/>
    </xf>
    <xf numFmtId="0" fontId="6" fillId="3" borderId="14" xfId="0" applyFont="1" applyFill="1" applyBorder="1" applyProtection="1">
      <protection locked="0"/>
    </xf>
    <xf numFmtId="0" fontId="6" fillId="3" borderId="13" xfId="0" applyFont="1" applyFill="1" applyBorder="1" applyAlignment="1" applyProtection="1">
      <alignment horizontal="center"/>
      <protection locked="0"/>
    </xf>
    <xf numFmtId="0" fontId="6" fillId="3" borderId="14" xfId="0" applyFont="1" applyFill="1" applyBorder="1" applyAlignment="1" applyProtection="1">
      <alignment horizontal="center"/>
      <protection locked="0"/>
    </xf>
    <xf numFmtId="0" fontId="6" fillId="3" borderId="15" xfId="0" applyFont="1" applyFill="1" applyBorder="1" applyProtection="1">
      <protection locked="0"/>
    </xf>
    <xf numFmtId="0" fontId="0" fillId="0" borderId="0" xfId="0" applyAlignment="1" applyProtection="1">
      <alignment vertical="center"/>
      <protection locked="0"/>
    </xf>
    <xf numFmtId="0" fontId="0" fillId="3" borderId="0" xfId="0" applyFill="1" applyAlignment="1">
      <alignment vertical="center"/>
    </xf>
    <xf numFmtId="0" fontId="7" fillId="3" borderId="5" xfId="0" applyFont="1" applyFill="1" applyBorder="1" applyAlignment="1">
      <alignment horizontal="center" vertical="center"/>
    </xf>
    <xf numFmtId="0" fontId="0" fillId="3" borderId="0" xfId="0" applyFill="1" applyAlignment="1" applyProtection="1">
      <alignment vertical="center"/>
      <protection locked="0"/>
    </xf>
    <xf numFmtId="0" fontId="7" fillId="3" borderId="5" xfId="0" applyFont="1" applyFill="1" applyBorder="1" applyAlignment="1">
      <alignment vertical="center"/>
    </xf>
    <xf numFmtId="0" fontId="3" fillId="3" borderId="17" xfId="0" applyFont="1" applyFill="1" applyBorder="1" applyAlignment="1">
      <alignment horizontal="center" vertical="center" wrapText="1"/>
    </xf>
    <xf numFmtId="0" fontId="0" fillId="4" borderId="0" xfId="0" applyFill="1" applyAlignment="1">
      <alignment vertical="center"/>
    </xf>
    <xf numFmtId="0" fontId="2" fillId="3" borderId="16" xfId="0" applyFont="1" applyFill="1" applyBorder="1" applyAlignment="1">
      <alignment vertical="center" wrapText="1"/>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3" fillId="3" borderId="0" xfId="0" applyFont="1" applyFill="1" applyAlignment="1">
      <alignment horizontal="center" vertical="center" wrapText="1"/>
    </xf>
    <xf numFmtId="0" fontId="0" fillId="0" borderId="0" xfId="0" applyAlignment="1">
      <alignment vertical="center"/>
    </xf>
    <xf numFmtId="0" fontId="0" fillId="3" borderId="5" xfId="0" applyFill="1" applyBorder="1" applyAlignment="1">
      <alignment vertical="center"/>
    </xf>
    <xf numFmtId="0" fontId="2" fillId="3" borderId="5" xfId="0" applyFont="1" applyFill="1" applyBorder="1" applyAlignment="1">
      <alignment horizontal="center" vertical="center"/>
    </xf>
    <xf numFmtId="0" fontId="2" fillId="5" borderId="5" xfId="0" applyFont="1" applyFill="1" applyBorder="1" applyAlignment="1">
      <alignment vertical="center" wrapText="1"/>
    </xf>
    <xf numFmtId="0" fontId="8" fillId="3" borderId="5" xfId="2" applyFill="1" applyBorder="1" applyAlignment="1" applyProtection="1">
      <alignment vertical="center" wrapText="1"/>
    </xf>
    <xf numFmtId="0" fontId="7" fillId="3" borderId="5" xfId="0" applyFont="1" applyFill="1" applyBorder="1" applyAlignment="1">
      <alignment vertical="center" wrapText="1"/>
    </xf>
    <xf numFmtId="0" fontId="9" fillId="3" borderId="5" xfId="0" applyFont="1" applyFill="1" applyBorder="1" applyAlignment="1">
      <alignment vertical="center" wrapText="1"/>
    </xf>
    <xf numFmtId="0" fontId="2" fillId="0" borderId="0" xfId="0" applyFont="1"/>
    <xf numFmtId="0" fontId="6" fillId="3" borderId="19" xfId="0" applyFont="1" applyFill="1" applyBorder="1" applyAlignment="1" applyProtection="1">
      <alignment horizontal="center"/>
      <protection locked="0"/>
    </xf>
    <xf numFmtId="0" fontId="6" fillId="3" borderId="19" xfId="0" applyFont="1" applyFill="1" applyBorder="1" applyProtection="1">
      <protection locked="0"/>
    </xf>
    <xf numFmtId="0" fontId="6" fillId="3" borderId="19" xfId="0" applyFont="1" applyFill="1" applyBorder="1" applyAlignment="1" applyProtection="1">
      <alignment horizontal="left"/>
      <protection locked="0"/>
    </xf>
    <xf numFmtId="164" fontId="6" fillId="3" borderId="19" xfId="1" applyFont="1" applyFill="1" applyBorder="1" applyAlignment="1" applyProtection="1">
      <alignment horizontal="center"/>
      <protection locked="0"/>
    </xf>
    <xf numFmtId="165" fontId="6" fillId="3" borderId="19" xfId="1" applyNumberFormat="1" applyFont="1" applyFill="1" applyBorder="1" applyAlignment="1" applyProtection="1">
      <alignment horizontal="center"/>
      <protection locked="0"/>
    </xf>
    <xf numFmtId="0" fontId="6" fillId="3" borderId="19" xfId="0" applyFont="1" applyFill="1" applyBorder="1" applyAlignment="1" applyProtection="1">
      <alignment horizontal="right"/>
      <protection locked="0"/>
    </xf>
    <xf numFmtId="0" fontId="6" fillId="3" borderId="21" xfId="0" applyFont="1" applyFill="1" applyBorder="1" applyAlignment="1" applyProtection="1">
      <alignment horizontal="center"/>
      <protection locked="0"/>
    </xf>
    <xf numFmtId="0" fontId="6" fillId="3" borderId="22" xfId="0" applyFont="1" applyFill="1" applyBorder="1" applyProtection="1">
      <protection locked="0"/>
    </xf>
    <xf numFmtId="0" fontId="6" fillId="3" borderId="23" xfId="0" applyFont="1" applyFill="1" applyBorder="1" applyAlignment="1" applyProtection="1">
      <alignment horizontal="center"/>
      <protection locked="0"/>
    </xf>
    <xf numFmtId="0" fontId="6" fillId="3" borderId="24" xfId="0" applyFont="1" applyFill="1" applyBorder="1" applyProtection="1">
      <protection locked="0"/>
    </xf>
    <xf numFmtId="0" fontId="6" fillId="3" borderId="24" xfId="0" applyFont="1" applyFill="1" applyBorder="1" applyAlignment="1" applyProtection="1">
      <alignment horizontal="left"/>
      <protection locked="0"/>
    </xf>
    <xf numFmtId="0" fontId="6" fillId="3" borderId="24" xfId="0" applyFont="1" applyFill="1" applyBorder="1" applyAlignment="1" applyProtection="1">
      <alignment horizontal="center"/>
      <protection locked="0"/>
    </xf>
    <xf numFmtId="0" fontId="6" fillId="3" borderId="25" xfId="0" applyFont="1" applyFill="1" applyBorder="1" applyProtection="1">
      <protection locked="0"/>
    </xf>
    <xf numFmtId="0" fontId="4" fillId="3" borderId="24" xfId="0" applyFont="1" applyFill="1" applyBorder="1" applyAlignment="1">
      <alignment horizontal="center" vertical="top" wrapText="1"/>
    </xf>
    <xf numFmtId="0" fontId="3" fillId="3" borderId="24" xfId="0" applyFont="1" applyFill="1" applyBorder="1" applyAlignment="1">
      <alignment horizontal="center" vertical="top" wrapText="1"/>
    </xf>
    <xf numFmtId="0" fontId="11" fillId="3" borderId="16" xfId="2" applyFont="1" applyFill="1" applyBorder="1" applyAlignment="1" applyProtection="1">
      <alignment vertical="center" wrapText="1"/>
    </xf>
    <xf numFmtId="0" fontId="2" fillId="0" borderId="0" xfId="0" applyFont="1" applyAlignment="1">
      <alignment wrapText="1"/>
    </xf>
    <xf numFmtId="0" fontId="1" fillId="3" borderId="31" xfId="0" applyFont="1" applyFill="1" applyBorder="1" applyAlignment="1" applyProtection="1">
      <alignment horizontal="left"/>
      <protection locked="0"/>
    </xf>
    <xf numFmtId="0" fontId="1" fillId="3" borderId="32" xfId="0" applyFont="1" applyFill="1" applyBorder="1" applyAlignment="1" applyProtection="1">
      <alignment horizontal="left"/>
      <protection locked="0"/>
    </xf>
    <xf numFmtId="0" fontId="2" fillId="3" borderId="34" xfId="0" applyFont="1" applyFill="1" applyBorder="1" applyProtection="1">
      <protection locked="0"/>
    </xf>
    <xf numFmtId="0" fontId="2" fillId="3" borderId="34" xfId="0" applyFont="1" applyFill="1" applyBorder="1" applyAlignment="1" applyProtection="1">
      <alignment horizontal="center"/>
      <protection locked="0"/>
    </xf>
    <xf numFmtId="0" fontId="2" fillId="3" borderId="35" xfId="0" applyFont="1" applyFill="1" applyBorder="1" applyProtection="1">
      <protection locked="0"/>
    </xf>
    <xf numFmtId="0" fontId="1" fillId="3" borderId="30" xfId="0" applyFont="1" applyFill="1" applyBorder="1" applyProtection="1">
      <protection locked="0"/>
    </xf>
    <xf numFmtId="0" fontId="2" fillId="3" borderId="33" xfId="0" applyFont="1" applyFill="1" applyBorder="1" applyAlignment="1" applyProtection="1">
      <alignment horizontal="center"/>
      <protection locked="0"/>
    </xf>
    <xf numFmtId="0" fontId="15" fillId="0" borderId="27" xfId="0" applyFont="1" applyBorder="1" applyAlignment="1" applyProtection="1">
      <alignment horizontal="center" vertical="center"/>
      <protection locked="0"/>
    </xf>
    <xf numFmtId="0" fontId="15" fillId="0" borderId="26" xfId="0" quotePrefix="1" applyFont="1" applyBorder="1" applyAlignment="1" applyProtection="1">
      <alignment horizontal="center" vertical="center"/>
      <protection locked="0"/>
    </xf>
    <xf numFmtId="0" fontId="16" fillId="0" borderId="27" xfId="0" applyFont="1" applyBorder="1" applyAlignment="1" applyProtection="1">
      <alignment horizontal="left" vertical="center" wrapText="1"/>
      <protection locked="0"/>
    </xf>
    <xf numFmtId="0" fontId="16" fillId="0" borderId="27"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protection locked="0"/>
    </xf>
    <xf numFmtId="0" fontId="16" fillId="0" borderId="27" xfId="0" applyFont="1" applyBorder="1" applyAlignment="1" applyProtection="1">
      <alignment horizontal="left" vertical="center"/>
      <protection locked="0"/>
    </xf>
    <xf numFmtId="14" fontId="16" fillId="0" borderId="19" xfId="0" quotePrefix="1" applyNumberFormat="1"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4" fontId="16" fillId="0" borderId="19" xfId="1" quotePrefix="1" applyNumberFormat="1" applyFont="1" applyBorder="1" applyAlignment="1" applyProtection="1">
      <alignment horizontal="center" vertical="center" wrapText="1"/>
      <protection locked="0"/>
    </xf>
    <xf numFmtId="0" fontId="16" fillId="0" borderId="20" xfId="0" applyFont="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14" fontId="15" fillId="0" borderId="19" xfId="0" applyNumberFormat="1" applyFont="1" applyBorder="1" applyAlignment="1" applyProtection="1">
      <alignment horizontal="center" vertical="center"/>
      <protection locked="0"/>
    </xf>
    <xf numFmtId="0" fontId="15" fillId="0" borderId="19" xfId="0" applyFont="1" applyBorder="1" applyAlignment="1" applyProtection="1">
      <alignment horizontal="center"/>
      <protection locked="0"/>
    </xf>
    <xf numFmtId="0" fontId="16" fillId="0" borderId="36" xfId="0" applyFont="1" applyBorder="1" applyAlignment="1" applyProtection="1">
      <alignment horizontal="left" vertical="center"/>
      <protection locked="0"/>
    </xf>
    <xf numFmtId="0" fontId="12" fillId="0" borderId="0" xfId="0" applyFont="1" applyProtection="1">
      <protection locked="0"/>
    </xf>
    <xf numFmtId="0" fontId="12" fillId="0" borderId="9" xfId="0" applyFont="1" applyBorder="1" applyProtection="1">
      <protection locked="0"/>
    </xf>
    <xf numFmtId="0" fontId="12" fillId="0" borderId="10" xfId="0" applyFont="1" applyBorder="1" applyProtection="1">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11" xfId="0" applyFont="1" applyBorder="1" applyProtection="1">
      <protection locked="0"/>
    </xf>
    <xf numFmtId="0" fontId="13" fillId="0" borderId="0" xfId="0" applyFont="1" applyProtection="1">
      <protection locked="0"/>
    </xf>
    <xf numFmtId="0" fontId="15" fillId="0" borderId="19" xfId="0" applyFont="1" applyBorder="1" applyAlignment="1" applyProtection="1">
      <alignment vertical="center" wrapText="1"/>
      <protection locked="0"/>
    </xf>
    <xf numFmtId="0" fontId="15" fillId="0" borderId="19" xfId="0" applyFont="1" applyBorder="1" applyAlignment="1" applyProtection="1">
      <alignment horizontal="left" vertical="center"/>
      <protection locked="0"/>
    </xf>
    <xf numFmtId="4" fontId="15" fillId="0" borderId="19" xfId="0" applyNumberFormat="1" applyFont="1" applyBorder="1" applyAlignment="1" applyProtection="1">
      <alignment horizontal="center" vertical="center"/>
      <protection locked="0"/>
    </xf>
    <xf numFmtId="0" fontId="15" fillId="0" borderId="22" xfId="0" applyFont="1" applyBorder="1" applyAlignment="1" applyProtection="1">
      <alignment horizontal="left" vertical="center"/>
      <protection locked="0"/>
    </xf>
    <xf numFmtId="0" fontId="15" fillId="0" borderId="19" xfId="0" applyFont="1" applyBorder="1" applyAlignment="1" applyProtection="1">
      <alignment horizontal="left" vertical="center" wrapText="1"/>
      <protection locked="0"/>
    </xf>
    <xf numFmtId="0" fontId="12" fillId="0" borderId="0" xfId="0" applyFont="1" applyAlignment="1" applyProtection="1">
      <alignment vertical="center"/>
      <protection locked="0"/>
    </xf>
    <xf numFmtId="0" fontId="12" fillId="0" borderId="9" xfId="0" applyFont="1" applyBorder="1" applyAlignment="1" applyProtection="1">
      <alignment vertical="center"/>
      <protection locked="0"/>
    </xf>
    <xf numFmtId="0" fontId="12" fillId="0" borderId="1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3" fillId="0" borderId="0" xfId="0" applyFont="1" applyAlignment="1" applyProtection="1">
      <alignment vertical="center"/>
      <protection locked="0"/>
    </xf>
    <xf numFmtId="0" fontId="15" fillId="0" borderId="22"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29" xfId="0" applyFont="1" applyBorder="1" applyAlignment="1" applyProtection="1">
      <alignment horizontal="left" vertical="center"/>
      <protection locked="0"/>
    </xf>
    <xf numFmtId="167" fontId="15" fillId="0" borderId="29" xfId="0" quotePrefix="1" applyNumberFormat="1" applyFont="1" applyBorder="1" applyAlignment="1" applyProtection="1">
      <alignment horizontal="center" vertical="center" wrapText="1"/>
      <protection locked="0"/>
    </xf>
    <xf numFmtId="14" fontId="15" fillId="0" borderId="28" xfId="0" applyNumberFormat="1" applyFont="1" applyBorder="1" applyAlignment="1" applyProtection="1">
      <alignment horizontal="center" vertical="center"/>
      <protection locked="0"/>
    </xf>
    <xf numFmtId="0" fontId="17" fillId="0" borderId="19" xfId="0" applyFont="1" applyBorder="1" applyAlignment="1" applyProtection="1">
      <alignment vertical="center"/>
      <protection locked="0"/>
    </xf>
    <xf numFmtId="0" fontId="15" fillId="0" borderId="29" xfId="0" applyFont="1" applyBorder="1" applyAlignment="1" applyProtection="1">
      <alignment horizontal="center" vertical="center"/>
      <protection locked="0"/>
    </xf>
    <xf numFmtId="14" fontId="15" fillId="0" borderId="29" xfId="0" applyNumberFormat="1" applyFont="1" applyBorder="1" applyAlignment="1" applyProtection="1">
      <alignment horizontal="center" vertical="center"/>
      <protection locked="0"/>
    </xf>
    <xf numFmtId="0" fontId="15" fillId="0" borderId="22" xfId="0" applyFont="1" applyBorder="1" applyAlignment="1" applyProtection="1">
      <alignment vertical="center" wrapText="1"/>
      <protection locked="0"/>
    </xf>
    <xf numFmtId="0" fontId="15" fillId="0" borderId="22" xfId="0" applyFont="1" applyBorder="1" applyAlignment="1" applyProtection="1">
      <alignment vertical="center"/>
      <protection locked="0"/>
    </xf>
    <xf numFmtId="0" fontId="15" fillId="0" borderId="26"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29" xfId="0" applyFont="1" applyBorder="1" applyAlignment="1" applyProtection="1">
      <alignment horizontal="left" vertical="center" wrapText="1"/>
      <protection locked="0"/>
    </xf>
    <xf numFmtId="14" fontId="15" fillId="0" borderId="19" xfId="0" applyNumberFormat="1"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14" fontId="15" fillId="0" borderId="29" xfId="0" applyNumberFormat="1" applyFont="1" applyBorder="1" applyAlignment="1" applyProtection="1">
      <alignment horizontal="center" vertical="center" wrapText="1"/>
      <protection locked="0"/>
    </xf>
    <xf numFmtId="4" fontId="15" fillId="0" borderId="19" xfId="0" applyNumberFormat="1" applyFont="1" applyBorder="1" applyAlignment="1" applyProtection="1">
      <alignment horizontal="center" vertical="center" wrapText="1"/>
      <protection locked="0"/>
    </xf>
    <xf numFmtId="0" fontId="12" fillId="0" borderId="0" xfId="0" applyFont="1" applyAlignment="1" applyProtection="1">
      <alignment vertical="center" wrapText="1"/>
      <protection locked="0"/>
    </xf>
    <xf numFmtId="0" fontId="12" fillId="0" borderId="9"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3" fillId="3" borderId="3" xfId="0" applyFont="1" applyFill="1" applyBorder="1" applyAlignment="1" applyProtection="1">
      <alignment horizontal="center" vertical="top" wrapText="1"/>
      <protection locked="0"/>
    </xf>
    <xf numFmtId="0" fontId="3" fillId="3" borderId="26" xfId="0" applyFont="1" applyFill="1" applyBorder="1" applyAlignment="1">
      <alignment horizontal="center" vertical="top" wrapText="1"/>
    </xf>
    <xf numFmtId="0" fontId="3" fillId="3" borderId="23" xfId="0" applyFont="1" applyFill="1" applyBorder="1" applyAlignment="1">
      <alignment horizontal="center" vertical="top" wrapText="1"/>
    </xf>
    <xf numFmtId="0" fontId="3" fillId="3" borderId="27" xfId="0" applyFont="1" applyFill="1" applyBorder="1" applyAlignment="1">
      <alignment horizontal="center" vertical="top" wrapText="1"/>
    </xf>
    <xf numFmtId="0" fontId="3" fillId="3" borderId="24" xfId="0" applyFont="1" applyFill="1" applyBorder="1" applyAlignment="1">
      <alignment horizontal="center" vertical="top" wrapText="1"/>
    </xf>
    <xf numFmtId="0" fontId="4" fillId="3" borderId="27" xfId="0" applyFont="1" applyFill="1" applyBorder="1" applyAlignment="1">
      <alignment horizontal="center" vertical="top" wrapText="1"/>
    </xf>
    <xf numFmtId="0" fontId="4" fillId="3" borderId="24" xfId="0" applyFont="1" applyFill="1" applyBorder="1" applyAlignment="1">
      <alignment horizontal="center" vertical="top" wrapText="1"/>
    </xf>
    <xf numFmtId="0" fontId="3" fillId="3" borderId="36"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18" xfId="0" applyFont="1" applyFill="1" applyBorder="1" applyAlignment="1" applyProtection="1">
      <alignment horizontal="center" vertical="top" wrapText="1"/>
      <protection locked="0"/>
    </xf>
    <xf numFmtId="0" fontId="3" fillId="3" borderId="2"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7" fillId="3" borderId="5" xfId="0" applyFont="1" applyFill="1" applyBorder="1" applyAlignment="1">
      <alignment horizontal="center" vertical="center"/>
    </xf>
    <xf numFmtId="0" fontId="2"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cellXfs>
  <cellStyles count="13">
    <cellStyle name="cf1" xfId="3" xr:uid="{00000000-0005-0000-0000-000000000000}"/>
    <cellStyle name="cf10" xfId="12" xr:uid="{00000000-0005-0000-0000-000001000000}"/>
    <cellStyle name="cf2" xfId="4" xr:uid="{00000000-0005-0000-0000-000002000000}"/>
    <cellStyle name="cf3" xfId="5" xr:uid="{00000000-0005-0000-0000-000003000000}"/>
    <cellStyle name="cf4" xfId="6" xr:uid="{00000000-0005-0000-0000-000004000000}"/>
    <cellStyle name="cf5" xfId="7" xr:uid="{00000000-0005-0000-0000-000005000000}"/>
    <cellStyle name="cf6" xfId="8" xr:uid="{00000000-0005-0000-0000-000006000000}"/>
    <cellStyle name="cf7" xfId="9" xr:uid="{00000000-0005-0000-0000-000007000000}"/>
    <cellStyle name="cf8" xfId="10" xr:uid="{00000000-0005-0000-0000-000008000000}"/>
    <cellStyle name="cf9" xfId="11" xr:uid="{00000000-0005-0000-0000-000009000000}"/>
    <cellStyle name="Comma" xfId="1" builtinId="3"/>
    <cellStyle name="Hyperlink" xfId="2" builtinId="8"/>
    <cellStyle name="Normal" xfId="0" builtinId="0"/>
  </cellStyles>
  <dxfs count="13">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i val="0"/>
        <color rgb="FFFF0000"/>
      </font>
    </dxf>
    <dxf>
      <font>
        <b/>
        <i val="0"/>
        <color rgb="FFFF0000"/>
      </font>
    </dxf>
    <dxf>
      <font>
        <b val="0"/>
        <condense val="0"/>
        <extend val="0"/>
        <sz val="11"/>
        <color indexed="8"/>
      </font>
      <fill>
        <patternFill patternType="solid">
          <fgColor indexed="52"/>
          <bgColor indexed="53"/>
        </patternFill>
      </fill>
    </dxf>
    <dxf>
      <font>
        <b/>
        <i val="0"/>
        <color rgb="FFFF0000"/>
      </font>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2"/>
  <sheetViews>
    <sheetView tabSelected="1" view="pageBreakPreview" zoomScale="99" zoomScaleNormal="85" zoomScaleSheetLayoutView="99" workbookViewId="0">
      <selection activeCell="H6" sqref="H6"/>
    </sheetView>
  </sheetViews>
  <sheetFormatPr defaultColWidth="8.3984375" defaultRowHeight="36.75" customHeight="1"/>
  <cols>
    <col min="1" max="1" width="11.69921875" style="1" customWidth="1"/>
    <col min="2" max="2" width="20.59765625" style="1" customWidth="1"/>
    <col min="3" max="3" width="9.8984375" style="1" customWidth="1"/>
    <col min="4" max="4" width="11.09765625" style="1" customWidth="1"/>
    <col min="5" max="5" width="50.09765625" style="1" customWidth="1"/>
    <col min="6" max="6" width="10.69921875" style="1" customWidth="1"/>
    <col min="7" max="7" width="9.8984375" style="1" customWidth="1"/>
    <col min="8" max="9" width="9.59765625" style="1" customWidth="1"/>
    <col min="10" max="10" width="16.19921875" style="1" customWidth="1"/>
    <col min="11" max="13" width="9.59765625" style="1" customWidth="1"/>
    <col min="14" max="14" width="26.59765625" style="1" customWidth="1"/>
    <col min="15" max="43" width="0" style="1" hidden="1" customWidth="1"/>
    <col min="44" max="16384" width="8.3984375" style="1"/>
  </cols>
  <sheetData>
    <row r="1" spans="1:43" s="2" customFormat="1" ht="17.399999999999999">
      <c r="A1" s="74"/>
      <c r="B1" s="69"/>
      <c r="C1" s="69" t="s">
        <v>108</v>
      </c>
      <c r="D1" s="69"/>
      <c r="E1" s="69"/>
      <c r="F1" s="69"/>
      <c r="G1" s="69"/>
      <c r="H1" s="69"/>
      <c r="I1" s="69"/>
      <c r="J1" s="69"/>
      <c r="K1" s="69"/>
      <c r="L1" s="69"/>
      <c r="M1" s="69"/>
      <c r="N1" s="70"/>
      <c r="O1" s="3" t="s">
        <v>0</v>
      </c>
      <c r="AD1" s="4"/>
      <c r="AE1" s="4"/>
      <c r="AF1" s="4"/>
      <c r="AG1" s="4"/>
    </row>
    <row r="2" spans="1:43" s="6" customFormat="1" ht="13.8" thickBot="1">
      <c r="A2" s="75"/>
      <c r="B2" s="71"/>
      <c r="C2" s="71"/>
      <c r="D2" s="71"/>
      <c r="E2" s="71"/>
      <c r="F2" s="71"/>
      <c r="G2" s="71"/>
      <c r="H2" s="71"/>
      <c r="I2" s="71"/>
      <c r="J2" s="71"/>
      <c r="K2" s="72"/>
      <c r="L2" s="72"/>
      <c r="M2" s="72"/>
      <c r="N2" s="73"/>
      <c r="AD2" s="5"/>
      <c r="AE2" s="5"/>
      <c r="AF2" s="5"/>
      <c r="AG2" s="5"/>
    </row>
    <row r="3" spans="1:43" s="7" customFormat="1" ht="18" customHeight="1" thickBot="1">
      <c r="A3" s="138" t="s">
        <v>1</v>
      </c>
      <c r="B3" s="140" t="s">
        <v>2</v>
      </c>
      <c r="C3" s="140" t="s">
        <v>3</v>
      </c>
      <c r="D3" s="142" t="s">
        <v>4</v>
      </c>
      <c r="E3" s="140" t="s">
        <v>5</v>
      </c>
      <c r="F3" s="140" t="s">
        <v>6</v>
      </c>
      <c r="G3" s="140"/>
      <c r="H3" s="140"/>
      <c r="I3" s="140"/>
      <c r="J3" s="140" t="s">
        <v>7</v>
      </c>
      <c r="K3" s="140" t="s">
        <v>8</v>
      </c>
      <c r="L3" s="140"/>
      <c r="M3" s="140"/>
      <c r="N3" s="144" t="s">
        <v>9</v>
      </c>
      <c r="O3" s="146" t="s">
        <v>10</v>
      </c>
      <c r="P3" s="147" t="s">
        <v>5</v>
      </c>
      <c r="Q3" s="137" t="s">
        <v>6</v>
      </c>
      <c r="R3" s="137"/>
      <c r="S3" s="137"/>
      <c r="T3" s="137"/>
      <c r="U3" s="137"/>
      <c r="V3" s="137"/>
      <c r="W3" s="137"/>
      <c r="X3" s="137"/>
      <c r="Y3" s="137"/>
      <c r="Z3" s="137"/>
      <c r="AA3" s="137"/>
      <c r="AB3" s="137"/>
      <c r="AC3" s="147" t="s">
        <v>7</v>
      </c>
      <c r="AD3" s="137" t="s">
        <v>11</v>
      </c>
      <c r="AE3" s="137"/>
      <c r="AF3" s="137"/>
      <c r="AG3" s="147" t="s">
        <v>12</v>
      </c>
      <c r="AH3" s="137" t="s">
        <v>13</v>
      </c>
      <c r="AI3" s="137"/>
      <c r="AJ3" s="137"/>
      <c r="AK3" s="137"/>
      <c r="AL3" s="137"/>
      <c r="AM3" s="137"/>
      <c r="AN3" s="137"/>
      <c r="AO3" s="137"/>
      <c r="AP3" s="137"/>
      <c r="AQ3" s="149" t="s">
        <v>14</v>
      </c>
    </row>
    <row r="4" spans="1:43" s="14" customFormat="1" ht="39" customHeight="1" thickTop="1" thickBot="1">
      <c r="A4" s="139"/>
      <c r="B4" s="141"/>
      <c r="C4" s="141"/>
      <c r="D4" s="143"/>
      <c r="E4" s="141"/>
      <c r="F4" s="65" t="s">
        <v>15</v>
      </c>
      <c r="G4" s="65" t="s">
        <v>16</v>
      </c>
      <c r="H4" s="65" t="s">
        <v>17</v>
      </c>
      <c r="I4" s="65" t="s">
        <v>18</v>
      </c>
      <c r="J4" s="141"/>
      <c r="K4" s="66" t="s">
        <v>19</v>
      </c>
      <c r="L4" s="66" t="s">
        <v>20</v>
      </c>
      <c r="M4" s="66" t="s">
        <v>21</v>
      </c>
      <c r="N4" s="145"/>
      <c r="O4" s="146"/>
      <c r="P4" s="148"/>
      <c r="Q4" s="8" t="s">
        <v>22</v>
      </c>
      <c r="R4" s="9" t="s">
        <v>23</v>
      </c>
      <c r="S4" s="10" t="s">
        <v>24</v>
      </c>
      <c r="T4" s="10" t="s">
        <v>25</v>
      </c>
      <c r="U4" s="10" t="s">
        <v>26</v>
      </c>
      <c r="V4" s="10" t="s">
        <v>27</v>
      </c>
      <c r="W4" s="10" t="s">
        <v>28</v>
      </c>
      <c r="X4" s="10" t="s">
        <v>29</v>
      </c>
      <c r="Y4" s="10" t="s">
        <v>18</v>
      </c>
      <c r="Z4" s="10" t="s">
        <v>30</v>
      </c>
      <c r="AA4" s="10" t="s">
        <v>31</v>
      </c>
      <c r="AB4" s="10" t="s">
        <v>32</v>
      </c>
      <c r="AC4" s="147"/>
      <c r="AD4" s="11" t="s">
        <v>19</v>
      </c>
      <c r="AE4" s="12" t="s">
        <v>20</v>
      </c>
      <c r="AF4" s="13" t="s">
        <v>21</v>
      </c>
      <c r="AG4" s="147"/>
      <c r="AH4" s="9" t="s">
        <v>33</v>
      </c>
      <c r="AI4" s="10" t="s">
        <v>24</v>
      </c>
      <c r="AJ4" s="10" t="s">
        <v>25</v>
      </c>
      <c r="AK4" s="10" t="s">
        <v>26</v>
      </c>
      <c r="AL4" s="10" t="s">
        <v>27</v>
      </c>
      <c r="AM4" s="10" t="s">
        <v>28</v>
      </c>
      <c r="AN4" s="10" t="s">
        <v>29</v>
      </c>
      <c r="AO4" s="10" t="s">
        <v>18</v>
      </c>
      <c r="AP4" s="10" t="s">
        <v>31</v>
      </c>
      <c r="AQ4" s="149"/>
    </row>
    <row r="5" spans="1:43" s="91" customFormat="1" ht="46.2" customHeight="1">
      <c r="A5" s="77" t="s">
        <v>101</v>
      </c>
      <c r="B5" s="78" t="s">
        <v>109</v>
      </c>
      <c r="C5" s="79" t="s">
        <v>110</v>
      </c>
      <c r="D5" s="80" t="s">
        <v>91</v>
      </c>
      <c r="E5" s="81" t="s">
        <v>47</v>
      </c>
      <c r="F5" s="82" t="s">
        <v>104</v>
      </c>
      <c r="G5" s="83" t="str">
        <f>IF(F5="","",IF((OR(F5=data_validation!B$1,F5=data_validation!B$2,F5=data_validation!B$5,F5=data_validation!B$6,F5=data_validation!B$15,F5=data_validation!B$17)),"Indicate Date","N/A"))</f>
        <v>N/A</v>
      </c>
      <c r="H5" s="82">
        <v>45195</v>
      </c>
      <c r="I5" s="82">
        <v>45198</v>
      </c>
      <c r="J5" s="80" t="s">
        <v>88</v>
      </c>
      <c r="K5" s="84">
        <f>L5</f>
        <v>144723</v>
      </c>
      <c r="L5" s="84">
        <v>144723</v>
      </c>
      <c r="M5" s="76"/>
      <c r="N5" s="85" t="s">
        <v>111</v>
      </c>
      <c r="O5" s="86"/>
      <c r="P5" s="87"/>
      <c r="Q5" s="87"/>
      <c r="R5" s="87"/>
      <c r="S5" s="87"/>
      <c r="T5" s="87"/>
      <c r="U5" s="87"/>
      <c r="V5" s="87"/>
      <c r="W5" s="88"/>
      <c r="X5" s="87"/>
      <c r="Y5" s="87"/>
      <c r="Z5" s="87"/>
      <c r="AA5" s="87"/>
      <c r="AB5" s="87"/>
      <c r="AC5" s="89"/>
      <c r="AD5" s="87"/>
      <c r="AE5" s="87"/>
      <c r="AF5" s="89"/>
      <c r="AG5" s="87"/>
      <c r="AH5" s="87"/>
      <c r="AI5" s="87"/>
      <c r="AJ5" s="87"/>
      <c r="AK5" s="87"/>
      <c r="AL5" s="87"/>
      <c r="AM5" s="87"/>
      <c r="AN5" s="87"/>
      <c r="AO5" s="87"/>
      <c r="AP5" s="89"/>
      <c r="AQ5" s="90"/>
    </row>
    <row r="6" spans="1:43" s="102" customFormat="1" ht="55.8" customHeight="1">
      <c r="A6" s="92" t="s">
        <v>100</v>
      </c>
      <c r="B6" s="78" t="s">
        <v>112</v>
      </c>
      <c r="C6" s="79" t="s">
        <v>105</v>
      </c>
      <c r="D6" s="80" t="s">
        <v>91</v>
      </c>
      <c r="E6" s="81" t="s">
        <v>47</v>
      </c>
      <c r="F6" s="93" t="s">
        <v>104</v>
      </c>
      <c r="G6" s="83" t="str">
        <f>IF(F6="","",IF((OR(F6=data_validation!B$1,F6=data_validation!B$2,F6=data_validation!B$5,F6=data_validation!B$6,F6=data_validation!B$15,F6=data_validation!B$17)),"Indicate Date","N/A"))</f>
        <v>N/A</v>
      </c>
      <c r="H6" s="82">
        <v>45328</v>
      </c>
      <c r="I6" s="82">
        <v>45331</v>
      </c>
      <c r="J6" s="80" t="s">
        <v>88</v>
      </c>
      <c r="K6" s="84">
        <f>L6</f>
        <v>49750</v>
      </c>
      <c r="L6" s="84">
        <v>49750</v>
      </c>
      <c r="M6" s="94"/>
      <c r="N6" s="95" t="s">
        <v>115</v>
      </c>
      <c r="O6" s="96"/>
      <c r="P6" s="97"/>
      <c r="Q6" s="97"/>
      <c r="R6" s="97"/>
      <c r="S6" s="97"/>
      <c r="T6" s="97"/>
      <c r="U6" s="97"/>
      <c r="V6" s="97"/>
      <c r="W6" s="97"/>
      <c r="X6" s="97"/>
      <c r="Y6" s="97"/>
      <c r="Z6" s="97"/>
      <c r="AA6" s="97"/>
      <c r="AB6" s="97"/>
      <c r="AC6" s="98"/>
      <c r="AD6" s="99"/>
      <c r="AE6" s="99"/>
      <c r="AF6" s="100"/>
      <c r="AG6" s="99"/>
      <c r="AH6" s="97"/>
      <c r="AI6" s="97"/>
      <c r="AJ6" s="97"/>
      <c r="AK6" s="97"/>
      <c r="AL6" s="97"/>
      <c r="AM6" s="97"/>
      <c r="AN6" s="97"/>
      <c r="AO6" s="97"/>
      <c r="AP6" s="98"/>
      <c r="AQ6" s="101"/>
    </row>
    <row r="7" spans="1:43" s="91" customFormat="1" ht="34.799999999999997" customHeight="1">
      <c r="A7" s="92" t="s">
        <v>100</v>
      </c>
      <c r="B7" s="103" t="s">
        <v>113</v>
      </c>
      <c r="C7" s="79" t="s">
        <v>106</v>
      </c>
      <c r="D7" s="83" t="s">
        <v>91</v>
      </c>
      <c r="E7" s="104" t="s">
        <v>47</v>
      </c>
      <c r="F7" s="93" t="s">
        <v>104</v>
      </c>
      <c r="G7" s="83" t="str">
        <f>IF(F7="","",IF((OR(F7=data_validation!B$1,F7=data_validation!B$2,F7=data_validation!B$5,F7=data_validation!B$6,F7=data_validation!B$15,F7=data_validation!B$17)),"Indicate Date","N/A"))</f>
        <v>N/A</v>
      </c>
      <c r="H7" s="93" t="s">
        <v>104</v>
      </c>
      <c r="I7" s="93">
        <v>45399</v>
      </c>
      <c r="J7" s="83" t="s">
        <v>88</v>
      </c>
      <c r="K7" s="105">
        <f>L7</f>
        <v>14080</v>
      </c>
      <c r="L7" s="105">
        <v>14080</v>
      </c>
      <c r="M7" s="83"/>
      <c r="N7" s="106" t="s">
        <v>114</v>
      </c>
      <c r="O7" s="86"/>
      <c r="P7" s="87"/>
      <c r="Q7" s="87"/>
      <c r="R7" s="87"/>
      <c r="S7" s="87"/>
      <c r="T7" s="87"/>
      <c r="U7" s="87"/>
      <c r="V7" s="87"/>
      <c r="W7" s="87"/>
      <c r="X7" s="87"/>
      <c r="Y7" s="87"/>
      <c r="Z7" s="87"/>
      <c r="AA7" s="87"/>
      <c r="AB7" s="87"/>
      <c r="AC7" s="89"/>
      <c r="AD7" s="87"/>
      <c r="AE7" s="87"/>
      <c r="AF7" s="89"/>
      <c r="AG7" s="87"/>
      <c r="AH7" s="87"/>
      <c r="AI7" s="87"/>
      <c r="AJ7" s="87"/>
      <c r="AK7" s="87"/>
      <c r="AL7" s="87"/>
      <c r="AM7" s="87"/>
      <c r="AN7" s="87"/>
      <c r="AO7" s="87"/>
      <c r="AP7" s="89"/>
      <c r="AQ7" s="90"/>
    </row>
    <row r="8" spans="1:43" s="112" customFormat="1" ht="34.200000000000003" customHeight="1">
      <c r="A8" s="92" t="s">
        <v>100</v>
      </c>
      <c r="B8" s="107" t="s">
        <v>116</v>
      </c>
      <c r="C8" s="79" t="s">
        <v>105</v>
      </c>
      <c r="D8" s="83" t="s">
        <v>91</v>
      </c>
      <c r="E8" s="104" t="s">
        <v>47</v>
      </c>
      <c r="F8" s="93" t="s">
        <v>104</v>
      </c>
      <c r="G8" s="83" t="str">
        <f>IF(F8="","",IF((OR(F8=data_validation!B$1,F8=data_validation!B$2,F8=data_validation!B$5,F8=data_validation!B$6,F8=data_validation!B$15,F8=data_validation!B$17)),"Indicate Date","N/A"))</f>
        <v>N/A</v>
      </c>
      <c r="H8" s="93">
        <v>45398</v>
      </c>
      <c r="I8" s="93">
        <v>45401</v>
      </c>
      <c r="J8" s="83" t="s">
        <v>88</v>
      </c>
      <c r="K8" s="105">
        <f>L8</f>
        <v>104750</v>
      </c>
      <c r="L8" s="105">
        <v>104750</v>
      </c>
      <c r="M8" s="83"/>
      <c r="N8" s="106" t="s">
        <v>117</v>
      </c>
      <c r="O8" s="108"/>
      <c r="P8" s="109"/>
      <c r="Q8" s="109"/>
      <c r="R8" s="109"/>
      <c r="S8" s="109"/>
      <c r="T8" s="109"/>
      <c r="U8" s="109"/>
      <c r="V8" s="109"/>
      <c r="W8" s="109"/>
      <c r="X8" s="109"/>
      <c r="Y8" s="109"/>
      <c r="Z8" s="109"/>
      <c r="AA8" s="109"/>
      <c r="AB8" s="109"/>
      <c r="AC8" s="110"/>
      <c r="AD8" s="87"/>
      <c r="AE8" s="87"/>
      <c r="AF8" s="89"/>
      <c r="AG8" s="87"/>
      <c r="AH8" s="109"/>
      <c r="AI8" s="109"/>
      <c r="AJ8" s="109"/>
      <c r="AK8" s="109"/>
      <c r="AL8" s="109"/>
      <c r="AM8" s="109"/>
      <c r="AN8" s="109"/>
      <c r="AO8" s="109"/>
      <c r="AP8" s="110"/>
      <c r="AQ8" s="111"/>
    </row>
    <row r="9" spans="1:43" s="112" customFormat="1" ht="34.799999999999997" customHeight="1">
      <c r="A9" s="92" t="s">
        <v>100</v>
      </c>
      <c r="B9" s="107" t="s">
        <v>118</v>
      </c>
      <c r="C9" s="79" t="s">
        <v>119</v>
      </c>
      <c r="D9" s="83" t="s">
        <v>91</v>
      </c>
      <c r="E9" s="104" t="s">
        <v>47</v>
      </c>
      <c r="F9" s="93" t="s">
        <v>104</v>
      </c>
      <c r="G9" s="83" t="str">
        <f>IF(F9="","",IF((OR(F9=data_validation!B$1,F9=data_validation!B$2,F9=data_validation!B$5,F9=data_validation!B$6,F9=data_validation!B$15,F9=data_validation!B$17)),"Indicate Date","N/A"))</f>
        <v>N/A</v>
      </c>
      <c r="H9" s="93">
        <v>45470</v>
      </c>
      <c r="I9" s="93">
        <v>45471</v>
      </c>
      <c r="J9" s="83" t="s">
        <v>88</v>
      </c>
      <c r="K9" s="105">
        <v>45000</v>
      </c>
      <c r="L9" s="105">
        <v>32450</v>
      </c>
      <c r="M9" s="83"/>
      <c r="N9" s="113" t="s">
        <v>120</v>
      </c>
      <c r="O9" s="108"/>
      <c r="P9" s="109"/>
      <c r="Q9" s="109"/>
      <c r="R9" s="109"/>
      <c r="S9" s="109"/>
      <c r="T9" s="109"/>
      <c r="U9" s="109"/>
      <c r="V9" s="109"/>
      <c r="W9" s="109"/>
      <c r="X9" s="109"/>
      <c r="Y9" s="109"/>
      <c r="Z9" s="109"/>
      <c r="AA9" s="109"/>
      <c r="AB9" s="109"/>
      <c r="AC9" s="110"/>
      <c r="AD9" s="87"/>
      <c r="AE9" s="87"/>
      <c r="AF9" s="89"/>
      <c r="AG9" s="87"/>
      <c r="AH9" s="109"/>
      <c r="AI9" s="109"/>
      <c r="AJ9" s="109"/>
      <c r="AK9" s="109"/>
      <c r="AL9" s="109"/>
      <c r="AM9" s="109"/>
      <c r="AN9" s="109"/>
      <c r="AO9" s="109"/>
      <c r="AP9" s="110"/>
      <c r="AQ9" s="111"/>
    </row>
    <row r="10" spans="1:43" s="112" customFormat="1" ht="44.4" customHeight="1">
      <c r="A10" s="92" t="s">
        <v>100</v>
      </c>
      <c r="B10" s="107" t="s">
        <v>121</v>
      </c>
      <c r="C10" s="79" t="s">
        <v>102</v>
      </c>
      <c r="D10" s="83" t="s">
        <v>91</v>
      </c>
      <c r="E10" s="104" t="s">
        <v>47</v>
      </c>
      <c r="F10" s="93" t="s">
        <v>104</v>
      </c>
      <c r="G10" s="83" t="str">
        <f>IF(F10="","",IF((OR(F10=data_validation!B$1,F10=data_validation!B$2,F10=data_validation!B$5,F10=data_validation!B$6,F10=data_validation!B$15,F10=data_validation!B$17)),"Indicate Date","N/A"))</f>
        <v>N/A</v>
      </c>
      <c r="H10" s="93">
        <v>45427</v>
      </c>
      <c r="I10" s="93">
        <v>45428</v>
      </c>
      <c r="J10" s="83" t="s">
        <v>88</v>
      </c>
      <c r="K10" s="105">
        <f t="shared" ref="K10:K33" si="0">L10</f>
        <v>20450</v>
      </c>
      <c r="L10" s="105">
        <v>20450</v>
      </c>
      <c r="M10" s="83"/>
      <c r="N10" s="106" t="s">
        <v>103</v>
      </c>
      <c r="O10" s="108"/>
      <c r="P10" s="109"/>
      <c r="Q10" s="109"/>
      <c r="R10" s="109"/>
      <c r="S10" s="109"/>
      <c r="T10" s="109"/>
      <c r="U10" s="109"/>
      <c r="V10" s="109"/>
      <c r="W10" s="109"/>
      <c r="X10" s="109"/>
      <c r="Y10" s="109"/>
      <c r="Z10" s="109"/>
      <c r="AA10" s="109"/>
      <c r="AB10" s="109"/>
      <c r="AC10" s="110"/>
      <c r="AD10" s="87"/>
      <c r="AE10" s="87"/>
      <c r="AF10" s="89"/>
      <c r="AG10" s="87"/>
      <c r="AH10" s="109"/>
      <c r="AI10" s="109"/>
      <c r="AJ10" s="109"/>
      <c r="AK10" s="109"/>
      <c r="AL10" s="109"/>
      <c r="AM10" s="109"/>
      <c r="AN10" s="109"/>
      <c r="AO10" s="109"/>
      <c r="AP10" s="110"/>
      <c r="AQ10" s="111"/>
    </row>
    <row r="11" spans="1:43" s="112" customFormat="1" ht="45.6" customHeight="1">
      <c r="A11" s="92" t="s">
        <v>100</v>
      </c>
      <c r="B11" s="114" t="s">
        <v>122</v>
      </c>
      <c r="C11" s="79" t="s">
        <v>105</v>
      </c>
      <c r="D11" s="83" t="s">
        <v>91</v>
      </c>
      <c r="E11" s="115" t="s">
        <v>47</v>
      </c>
      <c r="F11" s="116" t="s">
        <v>104</v>
      </c>
      <c r="G11" s="83" t="str">
        <f>IF(F11="","",IF((OR(F11=data_validation!B$1,F11=data_validation!B$2,F11=data_validation!B$5,F11=data_validation!B$6,F11=data_validation!B$15,F11=data_validation!B$17)),"Indicate Date","N/A"))</f>
        <v>N/A</v>
      </c>
      <c r="H11" s="117">
        <v>45454</v>
      </c>
      <c r="I11" s="117">
        <v>45454</v>
      </c>
      <c r="J11" s="83" t="s">
        <v>88</v>
      </c>
      <c r="K11" s="105">
        <f t="shared" si="0"/>
        <v>560000</v>
      </c>
      <c r="L11" s="105">
        <v>560000</v>
      </c>
      <c r="M11" s="118"/>
      <c r="N11" s="113" t="s">
        <v>122</v>
      </c>
      <c r="O11" s="108"/>
      <c r="P11" s="109"/>
      <c r="Q11" s="109"/>
      <c r="R11" s="109"/>
      <c r="S11" s="109"/>
      <c r="T11" s="109"/>
      <c r="U11" s="109"/>
      <c r="V11" s="109"/>
      <c r="W11" s="109"/>
      <c r="X11" s="109"/>
      <c r="Y11" s="109"/>
      <c r="Z11" s="109"/>
      <c r="AA11" s="109"/>
      <c r="AB11" s="109"/>
      <c r="AC11" s="110"/>
      <c r="AD11" s="87"/>
      <c r="AE11" s="87"/>
      <c r="AF11" s="89"/>
      <c r="AG11" s="87"/>
      <c r="AH11" s="109"/>
      <c r="AI11" s="109"/>
      <c r="AJ11" s="109"/>
      <c r="AK11" s="109"/>
      <c r="AL11" s="109"/>
      <c r="AM11" s="109"/>
      <c r="AN11" s="109"/>
      <c r="AO11" s="109"/>
      <c r="AP11" s="110"/>
      <c r="AQ11" s="111"/>
    </row>
    <row r="12" spans="1:43" s="112" customFormat="1" ht="54.6" customHeight="1">
      <c r="A12" s="92" t="s">
        <v>100</v>
      </c>
      <c r="B12" s="107" t="s">
        <v>123</v>
      </c>
      <c r="C12" s="79" t="s">
        <v>124</v>
      </c>
      <c r="D12" s="83" t="s">
        <v>91</v>
      </c>
      <c r="E12" s="115" t="s">
        <v>47</v>
      </c>
      <c r="F12" s="93" t="s">
        <v>104</v>
      </c>
      <c r="G12" s="119" t="str">
        <f>IF(F12="","",IF((OR(F12=data_validation!B$1,F12=data_validation!B$2,F12=data_validation!B$5,F12=data_validation!B$6,F12=data_validation!B$15,F12=data_validation!B$17)),"Indicate Date","N/A"))</f>
        <v>N/A</v>
      </c>
      <c r="H12" s="120">
        <v>45387</v>
      </c>
      <c r="I12" s="93">
        <v>45420</v>
      </c>
      <c r="J12" s="83" t="s">
        <v>88</v>
      </c>
      <c r="K12" s="105">
        <f t="shared" si="0"/>
        <v>145400</v>
      </c>
      <c r="L12" s="105">
        <v>145400</v>
      </c>
      <c r="M12" s="83"/>
      <c r="N12" s="121" t="s">
        <v>125</v>
      </c>
      <c r="O12" s="108"/>
      <c r="P12" s="109"/>
      <c r="Q12" s="109"/>
      <c r="R12" s="109"/>
      <c r="S12" s="109"/>
      <c r="T12" s="109"/>
      <c r="U12" s="109"/>
      <c r="V12" s="109"/>
      <c r="W12" s="109"/>
      <c r="X12" s="109"/>
      <c r="Y12" s="109"/>
      <c r="Z12" s="109"/>
      <c r="AA12" s="109"/>
      <c r="AB12" s="109"/>
      <c r="AC12" s="110"/>
      <c r="AD12" s="87"/>
      <c r="AE12" s="87"/>
      <c r="AF12" s="89"/>
      <c r="AG12" s="87"/>
      <c r="AH12" s="109"/>
      <c r="AI12" s="109"/>
      <c r="AJ12" s="109"/>
      <c r="AK12" s="109"/>
      <c r="AL12" s="109"/>
      <c r="AM12" s="109"/>
      <c r="AN12" s="109"/>
      <c r="AO12" s="109"/>
      <c r="AP12" s="110"/>
      <c r="AQ12" s="111"/>
    </row>
    <row r="13" spans="1:43" s="112" customFormat="1" ht="34.200000000000003" customHeight="1">
      <c r="A13" s="92" t="s">
        <v>100</v>
      </c>
      <c r="B13" s="107" t="s">
        <v>126</v>
      </c>
      <c r="C13" s="79" t="s">
        <v>102</v>
      </c>
      <c r="D13" s="83" t="s">
        <v>91</v>
      </c>
      <c r="E13" s="115" t="s">
        <v>47</v>
      </c>
      <c r="F13" s="93" t="s">
        <v>104</v>
      </c>
      <c r="G13" s="119" t="str">
        <f>IF(F13="","",IF((OR(F13=data_validation!B$1,F13=data_validation!B$2,F13=data_validation!B$5,F13=data_validation!B$6,F13=data_validation!B$15,F13=data_validation!B$17)),"Indicate Date","N/A"))</f>
        <v>N/A</v>
      </c>
      <c r="H13" s="120">
        <v>45369</v>
      </c>
      <c r="I13" s="93">
        <v>45372</v>
      </c>
      <c r="J13" s="83" t="s">
        <v>88</v>
      </c>
      <c r="K13" s="105">
        <f t="shared" si="0"/>
        <v>47225</v>
      </c>
      <c r="L13" s="105">
        <v>47225</v>
      </c>
      <c r="M13" s="83"/>
      <c r="N13" s="122" t="s">
        <v>103</v>
      </c>
      <c r="O13" s="108"/>
      <c r="P13" s="109"/>
      <c r="Q13" s="109"/>
      <c r="R13" s="109"/>
      <c r="S13" s="109"/>
      <c r="T13" s="109"/>
      <c r="U13" s="109"/>
      <c r="V13" s="109"/>
      <c r="W13" s="109"/>
      <c r="X13" s="109"/>
      <c r="Y13" s="109"/>
      <c r="Z13" s="109"/>
      <c r="AA13" s="109"/>
      <c r="AB13" s="109"/>
      <c r="AC13" s="110"/>
      <c r="AD13" s="87"/>
      <c r="AE13" s="87"/>
      <c r="AF13" s="89"/>
      <c r="AG13" s="87"/>
      <c r="AH13" s="109"/>
      <c r="AI13" s="109"/>
      <c r="AJ13" s="109"/>
      <c r="AK13" s="109"/>
      <c r="AL13" s="109"/>
      <c r="AM13" s="109"/>
      <c r="AN13" s="109"/>
      <c r="AO13" s="109"/>
      <c r="AP13" s="110"/>
      <c r="AQ13" s="111"/>
    </row>
    <row r="14" spans="1:43" s="112" customFormat="1" ht="56.4" customHeight="1">
      <c r="A14" s="92" t="s">
        <v>100</v>
      </c>
      <c r="B14" s="107" t="s">
        <v>127</v>
      </c>
      <c r="C14" s="79" t="s">
        <v>102</v>
      </c>
      <c r="D14" s="83" t="s">
        <v>91</v>
      </c>
      <c r="E14" s="115" t="s">
        <v>47</v>
      </c>
      <c r="F14" s="93" t="s">
        <v>104</v>
      </c>
      <c r="G14" s="119" t="str">
        <f>IF(F14="","",IF((OR(F14=data_validation!B$1,F14=data_validation!B$2,F14=data_validation!B$5,F14=data_validation!B$6,F14=data_validation!B$15,F14=data_validation!B$17)),"Indicate Date","N/A"))</f>
        <v>N/A</v>
      </c>
      <c r="H14" s="120">
        <v>45436</v>
      </c>
      <c r="I14" s="93">
        <v>45439</v>
      </c>
      <c r="J14" s="83" t="s">
        <v>88</v>
      </c>
      <c r="K14" s="105">
        <f t="shared" si="0"/>
        <v>22885</v>
      </c>
      <c r="L14" s="105">
        <v>22885</v>
      </c>
      <c r="M14" s="83"/>
      <c r="N14" s="106" t="s">
        <v>103</v>
      </c>
      <c r="O14" s="108"/>
      <c r="P14" s="109"/>
      <c r="Q14" s="109"/>
      <c r="R14" s="109"/>
      <c r="S14" s="109"/>
      <c r="T14" s="109"/>
      <c r="U14" s="109"/>
      <c r="V14" s="109"/>
      <c r="W14" s="109"/>
      <c r="X14" s="109"/>
      <c r="Y14" s="109"/>
      <c r="Z14" s="109"/>
      <c r="AA14" s="109"/>
      <c r="AB14" s="109"/>
      <c r="AC14" s="110"/>
      <c r="AD14" s="87"/>
      <c r="AE14" s="87"/>
      <c r="AF14" s="89"/>
      <c r="AG14" s="87"/>
      <c r="AH14" s="109"/>
      <c r="AI14" s="109"/>
      <c r="AJ14" s="109"/>
      <c r="AK14" s="109"/>
      <c r="AL14" s="109"/>
      <c r="AM14" s="109"/>
      <c r="AN14" s="109"/>
      <c r="AO14" s="109"/>
      <c r="AP14" s="110"/>
      <c r="AQ14" s="111"/>
    </row>
    <row r="15" spans="1:43" s="112" customFormat="1" ht="54.6" customHeight="1">
      <c r="A15" s="92" t="s">
        <v>100</v>
      </c>
      <c r="B15" s="78" t="s">
        <v>128</v>
      </c>
      <c r="C15" s="79" t="s">
        <v>102</v>
      </c>
      <c r="D15" s="83" t="s">
        <v>91</v>
      </c>
      <c r="E15" s="115" t="s">
        <v>47</v>
      </c>
      <c r="F15" s="93" t="s">
        <v>104</v>
      </c>
      <c r="G15" s="119" t="str">
        <f>IF(F15="","",IF((OR(F15=data_validation!B$1,F15=data_validation!B$2,F15=data_validation!B$5,F15=data_validation!B$6,F15=data_validation!B$15,F15=data_validation!B$17)),"Indicate Date","N/A"))</f>
        <v>N/A</v>
      </c>
      <c r="H15" s="120">
        <v>45428</v>
      </c>
      <c r="I15" s="93">
        <v>45432</v>
      </c>
      <c r="J15" s="83" t="s">
        <v>88</v>
      </c>
      <c r="K15" s="105">
        <f t="shared" si="0"/>
        <v>12500</v>
      </c>
      <c r="L15" s="105">
        <v>12500</v>
      </c>
      <c r="M15" s="83"/>
      <c r="N15" s="106" t="s">
        <v>103</v>
      </c>
      <c r="O15" s="108"/>
      <c r="P15" s="109"/>
      <c r="Q15" s="109"/>
      <c r="R15" s="109"/>
      <c r="S15" s="109"/>
      <c r="T15" s="109"/>
      <c r="U15" s="109"/>
      <c r="V15" s="109"/>
      <c r="W15" s="109"/>
      <c r="X15" s="109"/>
      <c r="Y15" s="109"/>
      <c r="Z15" s="109"/>
      <c r="AA15" s="109"/>
      <c r="AB15" s="109"/>
      <c r="AC15" s="110"/>
      <c r="AD15" s="87"/>
      <c r="AE15" s="87"/>
      <c r="AF15" s="89"/>
      <c r="AG15" s="87"/>
      <c r="AH15" s="109"/>
      <c r="AI15" s="109"/>
      <c r="AJ15" s="109"/>
      <c r="AK15" s="109"/>
      <c r="AL15" s="109"/>
      <c r="AM15" s="109"/>
      <c r="AN15" s="109"/>
      <c r="AO15" s="109"/>
      <c r="AP15" s="110"/>
      <c r="AQ15" s="111"/>
    </row>
    <row r="16" spans="1:43" s="136" customFormat="1" ht="63.6" customHeight="1">
      <c r="A16" s="123" t="s">
        <v>100</v>
      </c>
      <c r="B16" s="107" t="s">
        <v>129</v>
      </c>
      <c r="C16" s="124" t="s">
        <v>130</v>
      </c>
      <c r="D16" s="124" t="s">
        <v>91</v>
      </c>
      <c r="E16" s="125" t="s">
        <v>47</v>
      </c>
      <c r="F16" s="126" t="s">
        <v>104</v>
      </c>
      <c r="G16" s="127" t="str">
        <f>IF(F16="","",IF((OR(F16=data_validation!B$1,F16=data_validation!B$2,F16=data_validation!B$5,F16=data_validation!B$6,F16=data_validation!B$15,F16=data_validation!B$17)),"Indicate Date","N/A"))</f>
        <v>N/A</v>
      </c>
      <c r="H16" s="128">
        <v>45561</v>
      </c>
      <c r="I16" s="126">
        <v>45564</v>
      </c>
      <c r="J16" s="124" t="s">
        <v>88</v>
      </c>
      <c r="K16" s="129">
        <f t="shared" si="0"/>
        <v>116400</v>
      </c>
      <c r="L16" s="129">
        <v>116400</v>
      </c>
      <c r="M16" s="124"/>
      <c r="N16" s="121" t="s">
        <v>131</v>
      </c>
      <c r="O16" s="130"/>
      <c r="P16" s="131"/>
      <c r="Q16" s="131"/>
      <c r="R16" s="131"/>
      <c r="S16" s="131"/>
      <c r="T16" s="131"/>
      <c r="U16" s="131"/>
      <c r="V16" s="131"/>
      <c r="W16" s="131"/>
      <c r="X16" s="131"/>
      <c r="Y16" s="131"/>
      <c r="Z16" s="131"/>
      <c r="AA16" s="131"/>
      <c r="AB16" s="131"/>
      <c r="AC16" s="132"/>
      <c r="AD16" s="133"/>
      <c r="AE16" s="133"/>
      <c r="AF16" s="134"/>
      <c r="AG16" s="133"/>
      <c r="AH16" s="131"/>
      <c r="AI16" s="131"/>
      <c r="AJ16" s="131"/>
      <c r="AK16" s="131"/>
      <c r="AL16" s="131"/>
      <c r="AM16" s="131"/>
      <c r="AN16" s="131"/>
      <c r="AO16" s="131"/>
      <c r="AP16" s="132"/>
      <c r="AQ16" s="135"/>
    </row>
    <row r="17" spans="1:43" s="112" customFormat="1" ht="52.2" customHeight="1">
      <c r="A17" s="92" t="s">
        <v>100</v>
      </c>
      <c r="B17" s="107" t="s">
        <v>132</v>
      </c>
      <c r="C17" s="124" t="s">
        <v>133</v>
      </c>
      <c r="D17" s="83" t="s">
        <v>91</v>
      </c>
      <c r="E17" s="115" t="s">
        <v>47</v>
      </c>
      <c r="F17" s="93" t="s">
        <v>104</v>
      </c>
      <c r="G17" s="119" t="str">
        <f>IF(F17="","",IF((OR(F17=data_validation!B$1,F17=data_validation!B$2,F17=data_validation!B$5,F17=data_validation!B$6,F17=data_validation!B$15,F17=data_validation!B$17)),"Indicate Date","N/A"))</f>
        <v>N/A</v>
      </c>
      <c r="H17" s="120">
        <v>45490</v>
      </c>
      <c r="I17" s="93">
        <v>45491</v>
      </c>
      <c r="J17" s="83" t="s">
        <v>88</v>
      </c>
      <c r="K17" s="105">
        <f t="shared" si="0"/>
        <v>8450</v>
      </c>
      <c r="L17" s="105">
        <v>8450</v>
      </c>
      <c r="M17" s="83"/>
      <c r="N17" s="121" t="s">
        <v>134</v>
      </c>
      <c r="O17" s="108"/>
      <c r="P17" s="109"/>
      <c r="Q17" s="109"/>
      <c r="R17" s="109"/>
      <c r="S17" s="109"/>
      <c r="T17" s="109"/>
      <c r="U17" s="109"/>
      <c r="V17" s="109"/>
      <c r="W17" s="109"/>
      <c r="X17" s="109"/>
      <c r="Y17" s="109"/>
      <c r="Z17" s="109"/>
      <c r="AA17" s="109"/>
      <c r="AB17" s="109"/>
      <c r="AC17" s="110"/>
      <c r="AD17" s="87"/>
      <c r="AE17" s="87"/>
      <c r="AF17" s="89"/>
      <c r="AG17" s="87"/>
      <c r="AH17" s="109"/>
      <c r="AI17" s="109"/>
      <c r="AJ17" s="109"/>
      <c r="AK17" s="109"/>
      <c r="AL17" s="109"/>
      <c r="AM17" s="109"/>
      <c r="AN17" s="109"/>
      <c r="AO17" s="109"/>
      <c r="AP17" s="110"/>
      <c r="AQ17" s="111"/>
    </row>
    <row r="18" spans="1:43" s="112" customFormat="1" ht="52.2" customHeight="1">
      <c r="A18" s="92" t="s">
        <v>100</v>
      </c>
      <c r="B18" s="107" t="s">
        <v>135</v>
      </c>
      <c r="C18" s="124" t="s">
        <v>105</v>
      </c>
      <c r="D18" s="83" t="s">
        <v>91</v>
      </c>
      <c r="E18" s="115" t="s">
        <v>47</v>
      </c>
      <c r="F18" s="93" t="s">
        <v>104</v>
      </c>
      <c r="G18" s="119" t="str">
        <f>IF(F18="","",IF((OR(F18=data_validation!B$1,F18=data_validation!B$2,F18=data_validation!B$5,F18=data_validation!B$6,F18=data_validation!B$15,F18=data_validation!B$17)),"Indicate Date","N/A"))</f>
        <v>N/A</v>
      </c>
      <c r="H18" s="120">
        <v>45344</v>
      </c>
      <c r="I18" s="93">
        <v>45348</v>
      </c>
      <c r="J18" s="83" t="s">
        <v>88</v>
      </c>
      <c r="K18" s="105">
        <f t="shared" si="0"/>
        <v>49000</v>
      </c>
      <c r="L18" s="105">
        <v>49000</v>
      </c>
      <c r="M18" s="83"/>
      <c r="N18" s="121" t="s">
        <v>136</v>
      </c>
      <c r="O18" s="108"/>
      <c r="P18" s="109"/>
      <c r="Q18" s="109"/>
      <c r="R18" s="109"/>
      <c r="S18" s="109"/>
      <c r="T18" s="109"/>
      <c r="U18" s="109"/>
      <c r="V18" s="109"/>
      <c r="W18" s="109"/>
      <c r="X18" s="109"/>
      <c r="Y18" s="109"/>
      <c r="Z18" s="109"/>
      <c r="AA18" s="109"/>
      <c r="AB18" s="109"/>
      <c r="AC18" s="110"/>
      <c r="AD18" s="87"/>
      <c r="AE18" s="87"/>
      <c r="AF18" s="89"/>
      <c r="AG18" s="87"/>
      <c r="AH18" s="109"/>
      <c r="AI18" s="109"/>
      <c r="AJ18" s="109"/>
      <c r="AK18" s="109"/>
      <c r="AL18" s="109"/>
      <c r="AM18" s="109"/>
      <c r="AN18" s="109"/>
      <c r="AO18" s="109"/>
      <c r="AP18" s="110"/>
      <c r="AQ18" s="111"/>
    </row>
    <row r="19" spans="1:43" s="112" customFormat="1" ht="52.2" customHeight="1">
      <c r="A19" s="92" t="s">
        <v>100</v>
      </c>
      <c r="B19" s="107" t="s">
        <v>137</v>
      </c>
      <c r="C19" s="124" t="s">
        <v>133</v>
      </c>
      <c r="D19" s="83" t="s">
        <v>91</v>
      </c>
      <c r="E19" s="115" t="s">
        <v>47</v>
      </c>
      <c r="F19" s="93" t="s">
        <v>104</v>
      </c>
      <c r="G19" s="119" t="str">
        <f>IF(F19="","",IF((OR(F19=data_validation!B$1,F19=data_validation!B$2,F19=data_validation!B$5,F19=data_validation!B$6,F19=data_validation!B$15,F19=data_validation!B$17)),"Indicate Date","N/A"))</f>
        <v>N/A</v>
      </c>
      <c r="H19" s="120">
        <v>45446</v>
      </c>
      <c r="I19" s="93">
        <v>45449</v>
      </c>
      <c r="J19" s="83" t="s">
        <v>88</v>
      </c>
      <c r="K19" s="105">
        <f t="shared" si="0"/>
        <v>49400</v>
      </c>
      <c r="L19" s="105">
        <v>49400</v>
      </c>
      <c r="M19" s="83"/>
      <c r="N19" s="121" t="s">
        <v>103</v>
      </c>
      <c r="O19" s="108"/>
      <c r="P19" s="109"/>
      <c r="Q19" s="109"/>
      <c r="R19" s="109"/>
      <c r="S19" s="109"/>
      <c r="T19" s="109"/>
      <c r="U19" s="109"/>
      <c r="V19" s="109"/>
      <c r="W19" s="109"/>
      <c r="X19" s="109"/>
      <c r="Y19" s="109"/>
      <c r="Z19" s="109"/>
      <c r="AA19" s="109"/>
      <c r="AB19" s="109"/>
      <c r="AC19" s="110"/>
      <c r="AD19" s="87"/>
      <c r="AE19" s="87"/>
      <c r="AF19" s="89"/>
      <c r="AG19" s="87"/>
      <c r="AH19" s="109"/>
      <c r="AI19" s="109"/>
      <c r="AJ19" s="109"/>
      <c r="AK19" s="109"/>
      <c r="AL19" s="109"/>
      <c r="AM19" s="109"/>
      <c r="AN19" s="109"/>
      <c r="AO19" s="109"/>
      <c r="AP19" s="110"/>
      <c r="AQ19" s="111"/>
    </row>
    <row r="20" spans="1:43" s="112" customFormat="1" ht="45.6" customHeight="1">
      <c r="A20" s="92" t="s">
        <v>100</v>
      </c>
      <c r="B20" s="107" t="s">
        <v>138</v>
      </c>
      <c r="C20" s="124" t="s">
        <v>105</v>
      </c>
      <c r="D20" s="83" t="s">
        <v>91</v>
      </c>
      <c r="E20" s="115" t="s">
        <v>47</v>
      </c>
      <c r="F20" s="93" t="s">
        <v>104</v>
      </c>
      <c r="G20" s="119" t="str">
        <f>IF(F20="","",IF((OR(F20=data_validation!B$1,F20=data_validation!B$2,F20=data_validation!B$5,F20=data_validation!B$6,F20=data_validation!B$15,F20=data_validation!B$17)),"Indicate Date","N/A"))</f>
        <v>N/A</v>
      </c>
      <c r="H20" s="120">
        <v>45388</v>
      </c>
      <c r="I20" s="93">
        <v>45392</v>
      </c>
      <c r="J20" s="83" t="s">
        <v>88</v>
      </c>
      <c r="K20" s="105">
        <f t="shared" si="0"/>
        <v>29300</v>
      </c>
      <c r="L20" s="105">
        <v>29300</v>
      </c>
      <c r="M20" s="83"/>
      <c r="N20" s="121" t="s">
        <v>103</v>
      </c>
      <c r="O20" s="108"/>
      <c r="P20" s="109"/>
      <c r="Q20" s="109"/>
      <c r="R20" s="109"/>
      <c r="S20" s="109"/>
      <c r="T20" s="109"/>
      <c r="U20" s="109"/>
      <c r="V20" s="109"/>
      <c r="W20" s="109"/>
      <c r="X20" s="109"/>
      <c r="Y20" s="109"/>
      <c r="Z20" s="109"/>
      <c r="AA20" s="109"/>
      <c r="AB20" s="109"/>
      <c r="AC20" s="110"/>
      <c r="AD20" s="87"/>
      <c r="AE20" s="87"/>
      <c r="AF20" s="89"/>
      <c r="AG20" s="87"/>
      <c r="AH20" s="109"/>
      <c r="AI20" s="109"/>
      <c r="AJ20" s="109"/>
      <c r="AK20" s="109"/>
      <c r="AL20" s="109"/>
      <c r="AM20" s="109"/>
      <c r="AN20" s="109"/>
      <c r="AO20" s="109"/>
      <c r="AP20" s="110"/>
      <c r="AQ20" s="111"/>
    </row>
    <row r="21" spans="1:43" s="112" customFormat="1" ht="45.6" customHeight="1">
      <c r="A21" s="92" t="s">
        <v>100</v>
      </c>
      <c r="B21" s="107" t="s">
        <v>139</v>
      </c>
      <c r="C21" s="124" t="s">
        <v>107</v>
      </c>
      <c r="D21" s="83" t="s">
        <v>91</v>
      </c>
      <c r="E21" s="115" t="s">
        <v>47</v>
      </c>
      <c r="F21" s="93" t="s">
        <v>104</v>
      </c>
      <c r="G21" s="119" t="s">
        <v>104</v>
      </c>
      <c r="H21" s="120">
        <v>45516</v>
      </c>
      <c r="I21" s="93">
        <v>45519</v>
      </c>
      <c r="J21" s="83" t="s">
        <v>88</v>
      </c>
      <c r="K21" s="105">
        <f t="shared" si="0"/>
        <v>49500</v>
      </c>
      <c r="L21" s="105">
        <v>49500</v>
      </c>
      <c r="M21" s="83"/>
      <c r="N21" s="121" t="s">
        <v>140</v>
      </c>
      <c r="O21" s="108"/>
      <c r="P21" s="109"/>
      <c r="Q21" s="109"/>
      <c r="R21" s="109"/>
      <c r="S21" s="109"/>
      <c r="T21" s="109"/>
      <c r="U21" s="109"/>
      <c r="V21" s="109"/>
      <c r="W21" s="109"/>
      <c r="X21" s="109"/>
      <c r="Y21" s="109"/>
      <c r="Z21" s="109"/>
      <c r="AA21" s="109"/>
      <c r="AB21" s="109"/>
      <c r="AC21" s="110"/>
      <c r="AD21" s="87"/>
      <c r="AE21" s="87"/>
      <c r="AF21" s="89"/>
      <c r="AG21" s="87"/>
      <c r="AH21" s="109"/>
      <c r="AI21" s="109"/>
      <c r="AJ21" s="109"/>
      <c r="AK21" s="109"/>
      <c r="AL21" s="109"/>
      <c r="AM21" s="109"/>
      <c r="AN21" s="109"/>
      <c r="AO21" s="109"/>
      <c r="AP21" s="110"/>
      <c r="AQ21" s="111"/>
    </row>
    <row r="22" spans="1:43" s="112" customFormat="1" ht="45.6" customHeight="1">
      <c r="A22" s="92" t="s">
        <v>166</v>
      </c>
      <c r="B22" s="107" t="s">
        <v>141</v>
      </c>
      <c r="C22" s="124" t="s">
        <v>105</v>
      </c>
      <c r="D22" s="83" t="s">
        <v>91</v>
      </c>
      <c r="E22" s="115" t="s">
        <v>47</v>
      </c>
      <c r="F22" s="93" t="s">
        <v>104</v>
      </c>
      <c r="G22" s="119" t="s">
        <v>104</v>
      </c>
      <c r="H22" s="120">
        <v>45446</v>
      </c>
      <c r="I22" s="93">
        <v>45448</v>
      </c>
      <c r="J22" s="83" t="s">
        <v>88</v>
      </c>
      <c r="K22" s="105">
        <f t="shared" si="0"/>
        <v>1750</v>
      </c>
      <c r="L22" s="105">
        <v>1750</v>
      </c>
      <c r="M22" s="83"/>
      <c r="N22" s="121" t="s">
        <v>142</v>
      </c>
      <c r="O22" s="108"/>
      <c r="P22" s="109"/>
      <c r="Q22" s="109"/>
      <c r="R22" s="109"/>
      <c r="S22" s="109"/>
      <c r="T22" s="109"/>
      <c r="U22" s="109"/>
      <c r="V22" s="109"/>
      <c r="W22" s="109"/>
      <c r="X22" s="109"/>
      <c r="Y22" s="109"/>
      <c r="Z22" s="109"/>
      <c r="AA22" s="109"/>
      <c r="AB22" s="109"/>
      <c r="AC22" s="110"/>
      <c r="AD22" s="87"/>
      <c r="AE22" s="87"/>
      <c r="AF22" s="89"/>
      <c r="AG22" s="87"/>
      <c r="AH22" s="109"/>
      <c r="AI22" s="109"/>
      <c r="AJ22" s="109"/>
      <c r="AK22" s="109"/>
      <c r="AL22" s="109"/>
      <c r="AM22" s="109"/>
      <c r="AN22" s="109"/>
      <c r="AO22" s="109"/>
      <c r="AP22" s="110"/>
      <c r="AQ22" s="111"/>
    </row>
    <row r="23" spans="1:43" s="112" customFormat="1" ht="45.6" customHeight="1">
      <c r="A23" s="92" t="s">
        <v>100</v>
      </c>
      <c r="B23" s="107" t="s">
        <v>143</v>
      </c>
      <c r="C23" s="124" t="s">
        <v>144</v>
      </c>
      <c r="D23" s="83" t="s">
        <v>91</v>
      </c>
      <c r="E23" s="115" t="s">
        <v>47</v>
      </c>
      <c r="F23" s="93" t="s">
        <v>104</v>
      </c>
      <c r="G23" s="119" t="s">
        <v>104</v>
      </c>
      <c r="H23" s="120">
        <v>45491</v>
      </c>
      <c r="I23" s="93">
        <v>45495</v>
      </c>
      <c r="J23" s="83" t="s">
        <v>88</v>
      </c>
      <c r="K23" s="105">
        <f t="shared" si="0"/>
        <v>37344</v>
      </c>
      <c r="L23" s="105">
        <v>37344</v>
      </c>
      <c r="M23" s="83"/>
      <c r="N23" s="121" t="s">
        <v>145</v>
      </c>
      <c r="O23" s="108"/>
      <c r="P23" s="109"/>
      <c r="Q23" s="109"/>
      <c r="R23" s="109"/>
      <c r="S23" s="109"/>
      <c r="T23" s="109"/>
      <c r="U23" s="109"/>
      <c r="V23" s="109"/>
      <c r="W23" s="109"/>
      <c r="X23" s="109"/>
      <c r="Y23" s="109"/>
      <c r="Z23" s="109"/>
      <c r="AA23" s="109"/>
      <c r="AB23" s="109"/>
      <c r="AC23" s="110"/>
      <c r="AD23" s="87"/>
      <c r="AE23" s="87"/>
      <c r="AF23" s="89"/>
      <c r="AG23" s="87"/>
      <c r="AH23" s="109"/>
      <c r="AI23" s="109"/>
      <c r="AJ23" s="109"/>
      <c r="AK23" s="109"/>
      <c r="AL23" s="109"/>
      <c r="AM23" s="109"/>
      <c r="AN23" s="109"/>
      <c r="AO23" s="109"/>
      <c r="AP23" s="110"/>
      <c r="AQ23" s="111"/>
    </row>
    <row r="24" spans="1:43" s="112" customFormat="1" ht="45.6" customHeight="1">
      <c r="A24" s="92" t="s">
        <v>100</v>
      </c>
      <c r="B24" s="107" t="s">
        <v>146</v>
      </c>
      <c r="C24" s="124" t="s">
        <v>107</v>
      </c>
      <c r="D24" s="83" t="s">
        <v>91</v>
      </c>
      <c r="E24" s="115" t="s">
        <v>47</v>
      </c>
      <c r="F24" s="93" t="s">
        <v>104</v>
      </c>
      <c r="G24" s="119" t="s">
        <v>104</v>
      </c>
      <c r="H24" s="120">
        <v>45552</v>
      </c>
      <c r="I24" s="93">
        <v>45555</v>
      </c>
      <c r="J24" s="83" t="s">
        <v>88</v>
      </c>
      <c r="K24" s="105">
        <f t="shared" si="0"/>
        <v>238500</v>
      </c>
      <c r="L24" s="105">
        <v>238500</v>
      </c>
      <c r="M24" s="83"/>
      <c r="N24" s="121" t="s">
        <v>147</v>
      </c>
      <c r="O24" s="108"/>
      <c r="P24" s="109"/>
      <c r="Q24" s="109"/>
      <c r="R24" s="109"/>
      <c r="S24" s="109"/>
      <c r="T24" s="109"/>
      <c r="U24" s="109"/>
      <c r="V24" s="109"/>
      <c r="W24" s="109"/>
      <c r="X24" s="109"/>
      <c r="Y24" s="109"/>
      <c r="Z24" s="109"/>
      <c r="AA24" s="109"/>
      <c r="AB24" s="109"/>
      <c r="AC24" s="110"/>
      <c r="AD24" s="87"/>
      <c r="AE24" s="87"/>
      <c r="AF24" s="89"/>
      <c r="AG24" s="87"/>
      <c r="AH24" s="109"/>
      <c r="AI24" s="109"/>
      <c r="AJ24" s="109"/>
      <c r="AK24" s="109"/>
      <c r="AL24" s="109"/>
      <c r="AM24" s="109"/>
      <c r="AN24" s="109"/>
      <c r="AO24" s="109"/>
      <c r="AP24" s="110"/>
      <c r="AQ24" s="111"/>
    </row>
    <row r="25" spans="1:43" s="112" customFormat="1" ht="45.6" customHeight="1">
      <c r="A25" s="92" t="s">
        <v>100</v>
      </c>
      <c r="B25" s="107" t="s">
        <v>148</v>
      </c>
      <c r="C25" s="124" t="s">
        <v>107</v>
      </c>
      <c r="D25" s="83" t="s">
        <v>91</v>
      </c>
      <c r="E25" s="115" t="s">
        <v>47</v>
      </c>
      <c r="F25" s="93" t="s">
        <v>104</v>
      </c>
      <c r="G25" s="119" t="s">
        <v>104</v>
      </c>
      <c r="H25" s="120">
        <v>45499</v>
      </c>
      <c r="I25" s="93">
        <v>45502</v>
      </c>
      <c r="J25" s="83" t="s">
        <v>88</v>
      </c>
      <c r="K25" s="105">
        <f t="shared" si="0"/>
        <v>45000</v>
      </c>
      <c r="L25" s="105">
        <v>45000</v>
      </c>
      <c r="M25" s="83"/>
      <c r="N25" s="121" t="s">
        <v>149</v>
      </c>
      <c r="O25" s="108"/>
      <c r="P25" s="109"/>
      <c r="Q25" s="109"/>
      <c r="R25" s="109"/>
      <c r="S25" s="109"/>
      <c r="T25" s="109"/>
      <c r="U25" s="109"/>
      <c r="V25" s="109"/>
      <c r="W25" s="109"/>
      <c r="X25" s="109"/>
      <c r="Y25" s="109"/>
      <c r="Z25" s="109"/>
      <c r="AA25" s="109"/>
      <c r="AB25" s="109"/>
      <c r="AC25" s="110"/>
      <c r="AD25" s="87"/>
      <c r="AE25" s="87"/>
      <c r="AF25" s="89"/>
      <c r="AG25" s="87"/>
      <c r="AH25" s="109"/>
      <c r="AI25" s="109"/>
      <c r="AJ25" s="109"/>
      <c r="AK25" s="109"/>
      <c r="AL25" s="109"/>
      <c r="AM25" s="109"/>
      <c r="AN25" s="109"/>
      <c r="AO25" s="109"/>
      <c r="AP25" s="110"/>
      <c r="AQ25" s="111"/>
    </row>
    <row r="26" spans="1:43" s="112" customFormat="1" ht="45.6" customHeight="1">
      <c r="A26" s="92" t="s">
        <v>100</v>
      </c>
      <c r="B26" s="107" t="s">
        <v>150</v>
      </c>
      <c r="C26" s="124" t="s">
        <v>107</v>
      </c>
      <c r="D26" s="83" t="s">
        <v>91</v>
      </c>
      <c r="E26" s="115" t="s">
        <v>47</v>
      </c>
      <c r="F26" s="93" t="s">
        <v>104</v>
      </c>
      <c r="G26" s="119" t="s">
        <v>104</v>
      </c>
      <c r="H26" s="120">
        <v>45523</v>
      </c>
      <c r="I26" s="93">
        <v>45526</v>
      </c>
      <c r="J26" s="83" t="s">
        <v>88</v>
      </c>
      <c r="K26" s="105">
        <f t="shared" si="0"/>
        <v>205550</v>
      </c>
      <c r="L26" s="105">
        <v>205550</v>
      </c>
      <c r="M26" s="83"/>
      <c r="N26" s="121" t="s">
        <v>151</v>
      </c>
      <c r="O26" s="108"/>
      <c r="P26" s="109"/>
      <c r="Q26" s="109"/>
      <c r="R26" s="109"/>
      <c r="S26" s="109"/>
      <c r="T26" s="109"/>
      <c r="U26" s="109"/>
      <c r="V26" s="109"/>
      <c r="W26" s="109"/>
      <c r="X26" s="109"/>
      <c r="Y26" s="109"/>
      <c r="Z26" s="109"/>
      <c r="AA26" s="109"/>
      <c r="AB26" s="109"/>
      <c r="AC26" s="110"/>
      <c r="AD26" s="87"/>
      <c r="AE26" s="87"/>
      <c r="AF26" s="89"/>
      <c r="AG26" s="87"/>
      <c r="AH26" s="109"/>
      <c r="AI26" s="109"/>
      <c r="AJ26" s="109"/>
      <c r="AK26" s="109"/>
      <c r="AL26" s="109"/>
      <c r="AM26" s="109"/>
      <c r="AN26" s="109"/>
      <c r="AO26" s="109"/>
      <c r="AP26" s="110"/>
      <c r="AQ26" s="111"/>
    </row>
    <row r="27" spans="1:43" s="112" customFormat="1" ht="45.6" customHeight="1">
      <c r="A27" s="92" t="s">
        <v>100</v>
      </c>
      <c r="B27" s="107" t="s">
        <v>152</v>
      </c>
      <c r="C27" s="124" t="s">
        <v>133</v>
      </c>
      <c r="D27" s="83" t="s">
        <v>91</v>
      </c>
      <c r="E27" s="115" t="s">
        <v>47</v>
      </c>
      <c r="F27" s="93" t="s">
        <v>104</v>
      </c>
      <c r="G27" s="119" t="s">
        <v>104</v>
      </c>
      <c r="H27" s="120">
        <v>45485</v>
      </c>
      <c r="I27" s="93">
        <v>45488</v>
      </c>
      <c r="J27" s="83" t="s">
        <v>88</v>
      </c>
      <c r="K27" s="105">
        <f t="shared" si="0"/>
        <v>44350</v>
      </c>
      <c r="L27" s="105">
        <v>44350</v>
      </c>
      <c r="M27" s="83"/>
      <c r="N27" s="121" t="s">
        <v>103</v>
      </c>
      <c r="O27" s="108"/>
      <c r="P27" s="109"/>
      <c r="Q27" s="109"/>
      <c r="R27" s="109"/>
      <c r="S27" s="109"/>
      <c r="T27" s="109"/>
      <c r="U27" s="109"/>
      <c r="V27" s="109"/>
      <c r="W27" s="109"/>
      <c r="X27" s="109"/>
      <c r="Y27" s="109"/>
      <c r="Z27" s="109"/>
      <c r="AA27" s="109"/>
      <c r="AB27" s="109"/>
      <c r="AC27" s="110"/>
      <c r="AD27" s="87"/>
      <c r="AE27" s="87"/>
      <c r="AF27" s="89"/>
      <c r="AG27" s="87"/>
      <c r="AH27" s="109"/>
      <c r="AI27" s="109"/>
      <c r="AJ27" s="109"/>
      <c r="AK27" s="109"/>
      <c r="AL27" s="109"/>
      <c r="AM27" s="109"/>
      <c r="AN27" s="109"/>
      <c r="AO27" s="109"/>
      <c r="AP27" s="110"/>
      <c r="AQ27" s="111"/>
    </row>
    <row r="28" spans="1:43" s="112" customFormat="1" ht="45.6" customHeight="1">
      <c r="A28" s="92" t="s">
        <v>100</v>
      </c>
      <c r="B28" s="107" t="s">
        <v>153</v>
      </c>
      <c r="C28" s="124" t="s">
        <v>154</v>
      </c>
      <c r="D28" s="83" t="s">
        <v>91</v>
      </c>
      <c r="E28" s="115" t="s">
        <v>47</v>
      </c>
      <c r="F28" s="93" t="s">
        <v>104</v>
      </c>
      <c r="G28" s="119" t="s">
        <v>104</v>
      </c>
      <c r="H28" s="120">
        <v>45328</v>
      </c>
      <c r="I28" s="93">
        <v>45331</v>
      </c>
      <c r="J28" s="83" t="s">
        <v>88</v>
      </c>
      <c r="K28" s="105">
        <f t="shared" si="0"/>
        <v>329961</v>
      </c>
      <c r="L28" s="105">
        <v>329961</v>
      </c>
      <c r="M28" s="83"/>
      <c r="N28" s="121" t="s">
        <v>155</v>
      </c>
      <c r="O28" s="108"/>
      <c r="P28" s="109"/>
      <c r="Q28" s="109"/>
      <c r="R28" s="109"/>
      <c r="S28" s="109"/>
      <c r="T28" s="109"/>
      <c r="U28" s="109"/>
      <c r="V28" s="109"/>
      <c r="W28" s="109"/>
      <c r="X28" s="109"/>
      <c r="Y28" s="109"/>
      <c r="Z28" s="109"/>
      <c r="AA28" s="109"/>
      <c r="AB28" s="109"/>
      <c r="AC28" s="110"/>
      <c r="AD28" s="87"/>
      <c r="AE28" s="87"/>
      <c r="AF28" s="89"/>
      <c r="AG28" s="87"/>
      <c r="AH28" s="109"/>
      <c r="AI28" s="109"/>
      <c r="AJ28" s="109"/>
      <c r="AK28" s="109"/>
      <c r="AL28" s="109"/>
      <c r="AM28" s="109"/>
      <c r="AN28" s="109"/>
      <c r="AO28" s="109"/>
      <c r="AP28" s="110"/>
      <c r="AQ28" s="111"/>
    </row>
    <row r="29" spans="1:43" s="112" customFormat="1" ht="45.6" customHeight="1">
      <c r="A29" s="92" t="s">
        <v>100</v>
      </c>
      <c r="B29" s="107" t="s">
        <v>157</v>
      </c>
      <c r="C29" s="124" t="s">
        <v>156</v>
      </c>
      <c r="D29" s="83" t="s">
        <v>91</v>
      </c>
      <c r="E29" s="115" t="s">
        <v>47</v>
      </c>
      <c r="F29" s="93" t="s">
        <v>104</v>
      </c>
      <c r="G29" s="119" t="s">
        <v>104</v>
      </c>
      <c r="H29" s="120">
        <v>45450</v>
      </c>
      <c r="I29" s="93">
        <v>45453</v>
      </c>
      <c r="J29" s="83" t="s">
        <v>88</v>
      </c>
      <c r="K29" s="105">
        <f t="shared" si="0"/>
        <v>48450</v>
      </c>
      <c r="L29" s="105">
        <v>48450</v>
      </c>
      <c r="M29" s="83"/>
      <c r="N29" s="121" t="s">
        <v>158</v>
      </c>
      <c r="O29" s="108"/>
      <c r="P29" s="109"/>
      <c r="Q29" s="109"/>
      <c r="R29" s="109"/>
      <c r="S29" s="109"/>
      <c r="T29" s="109"/>
      <c r="U29" s="109"/>
      <c r="V29" s="109"/>
      <c r="W29" s="109"/>
      <c r="X29" s="109"/>
      <c r="Y29" s="109"/>
      <c r="Z29" s="109"/>
      <c r="AA29" s="109"/>
      <c r="AB29" s="109"/>
      <c r="AC29" s="110"/>
      <c r="AD29" s="87"/>
      <c r="AE29" s="87"/>
      <c r="AF29" s="89"/>
      <c r="AG29" s="87"/>
      <c r="AH29" s="109"/>
      <c r="AI29" s="109"/>
      <c r="AJ29" s="109"/>
      <c r="AK29" s="109"/>
      <c r="AL29" s="109"/>
      <c r="AM29" s="109"/>
      <c r="AN29" s="109"/>
      <c r="AO29" s="109"/>
      <c r="AP29" s="110"/>
      <c r="AQ29" s="111"/>
    </row>
    <row r="30" spans="1:43" s="112" customFormat="1" ht="45.6" customHeight="1">
      <c r="A30" s="92" t="s">
        <v>100</v>
      </c>
      <c r="B30" s="107" t="s">
        <v>159</v>
      </c>
      <c r="C30" s="124" t="s">
        <v>105</v>
      </c>
      <c r="D30" s="83" t="s">
        <v>91</v>
      </c>
      <c r="E30" s="115" t="s">
        <v>47</v>
      </c>
      <c r="F30" s="93" t="s">
        <v>104</v>
      </c>
      <c r="G30" s="119" t="s">
        <v>104</v>
      </c>
      <c r="H30" s="120">
        <v>45373</v>
      </c>
      <c r="I30" s="93">
        <v>45376</v>
      </c>
      <c r="J30" s="83" t="s">
        <v>88</v>
      </c>
      <c r="K30" s="105">
        <f t="shared" si="0"/>
        <v>960000</v>
      </c>
      <c r="L30" s="105">
        <v>960000</v>
      </c>
      <c r="M30" s="83"/>
      <c r="N30" s="121" t="s">
        <v>160</v>
      </c>
      <c r="O30" s="108"/>
      <c r="P30" s="109"/>
      <c r="Q30" s="109"/>
      <c r="R30" s="109"/>
      <c r="S30" s="109"/>
      <c r="T30" s="109"/>
      <c r="U30" s="109"/>
      <c r="V30" s="109"/>
      <c r="W30" s="109"/>
      <c r="X30" s="109"/>
      <c r="Y30" s="109"/>
      <c r="Z30" s="109"/>
      <c r="AA30" s="109"/>
      <c r="AB30" s="109"/>
      <c r="AC30" s="110"/>
      <c r="AD30" s="87"/>
      <c r="AE30" s="87"/>
      <c r="AF30" s="89"/>
      <c r="AG30" s="87"/>
      <c r="AH30" s="109"/>
      <c r="AI30" s="109"/>
      <c r="AJ30" s="109"/>
      <c r="AK30" s="109"/>
      <c r="AL30" s="109"/>
      <c r="AM30" s="109"/>
      <c r="AN30" s="109"/>
      <c r="AO30" s="109"/>
      <c r="AP30" s="110"/>
      <c r="AQ30" s="111"/>
    </row>
    <row r="31" spans="1:43" s="112" customFormat="1" ht="45.6" customHeight="1">
      <c r="A31" s="92" t="s">
        <v>100</v>
      </c>
      <c r="B31" s="107" t="s">
        <v>161</v>
      </c>
      <c r="C31" s="124" t="s">
        <v>162</v>
      </c>
      <c r="D31" s="83" t="s">
        <v>91</v>
      </c>
      <c r="E31" s="115" t="s">
        <v>47</v>
      </c>
      <c r="F31" s="93" t="s">
        <v>104</v>
      </c>
      <c r="G31" s="119" t="s">
        <v>104</v>
      </c>
      <c r="H31" s="120">
        <v>45457</v>
      </c>
      <c r="I31" s="93">
        <v>45460</v>
      </c>
      <c r="J31" s="83" t="s">
        <v>88</v>
      </c>
      <c r="K31" s="105">
        <f t="shared" si="0"/>
        <v>45000</v>
      </c>
      <c r="L31" s="105">
        <v>45000</v>
      </c>
      <c r="M31" s="83"/>
      <c r="N31" s="121" t="s">
        <v>149</v>
      </c>
      <c r="O31" s="108"/>
      <c r="P31" s="109"/>
      <c r="Q31" s="109"/>
      <c r="R31" s="109"/>
      <c r="S31" s="109"/>
      <c r="T31" s="109"/>
      <c r="U31" s="109"/>
      <c r="V31" s="109"/>
      <c r="W31" s="109"/>
      <c r="X31" s="109"/>
      <c r="Y31" s="109"/>
      <c r="Z31" s="109"/>
      <c r="AA31" s="109"/>
      <c r="AB31" s="109"/>
      <c r="AC31" s="110"/>
      <c r="AD31" s="87"/>
      <c r="AE31" s="87"/>
      <c r="AF31" s="89"/>
      <c r="AG31" s="87"/>
      <c r="AH31" s="109"/>
      <c r="AI31" s="109"/>
      <c r="AJ31" s="109"/>
      <c r="AK31" s="109"/>
      <c r="AL31" s="109"/>
      <c r="AM31" s="109"/>
      <c r="AN31" s="109"/>
      <c r="AO31" s="109"/>
      <c r="AP31" s="110"/>
      <c r="AQ31" s="111"/>
    </row>
    <row r="32" spans="1:43" s="112" customFormat="1" ht="62.4" customHeight="1">
      <c r="A32" s="92" t="s">
        <v>100</v>
      </c>
      <c r="B32" s="107" t="s">
        <v>163</v>
      </c>
      <c r="C32" s="124" t="s">
        <v>144</v>
      </c>
      <c r="D32" s="83" t="s">
        <v>91</v>
      </c>
      <c r="E32" s="115" t="s">
        <v>47</v>
      </c>
      <c r="F32" s="93" t="s">
        <v>104</v>
      </c>
      <c r="G32" s="119" t="s">
        <v>104</v>
      </c>
      <c r="H32" s="120">
        <v>45322</v>
      </c>
      <c r="I32" s="93">
        <v>45322</v>
      </c>
      <c r="J32" s="83" t="s">
        <v>88</v>
      </c>
      <c r="K32" s="105">
        <f t="shared" si="0"/>
        <v>112858</v>
      </c>
      <c r="L32" s="105">
        <v>112858</v>
      </c>
      <c r="M32" s="83"/>
      <c r="N32" s="121" t="s">
        <v>125</v>
      </c>
      <c r="O32" s="108"/>
      <c r="P32" s="109"/>
      <c r="Q32" s="109"/>
      <c r="R32" s="109"/>
      <c r="S32" s="109"/>
      <c r="T32" s="109"/>
      <c r="U32" s="109"/>
      <c r="V32" s="109"/>
      <c r="W32" s="109"/>
      <c r="X32" s="109"/>
      <c r="Y32" s="109"/>
      <c r="Z32" s="109"/>
      <c r="AA32" s="109"/>
      <c r="AB32" s="109"/>
      <c r="AC32" s="110"/>
      <c r="AD32" s="87"/>
      <c r="AE32" s="87"/>
      <c r="AF32" s="89"/>
      <c r="AG32" s="87"/>
      <c r="AH32" s="109"/>
      <c r="AI32" s="109"/>
      <c r="AJ32" s="109"/>
      <c r="AK32" s="109"/>
      <c r="AL32" s="109"/>
      <c r="AM32" s="109"/>
      <c r="AN32" s="109"/>
      <c r="AO32" s="109"/>
      <c r="AP32" s="110"/>
      <c r="AQ32" s="111"/>
    </row>
    <row r="33" spans="1:43" s="112" customFormat="1" ht="67.2" customHeight="1">
      <c r="A33" s="92" t="s">
        <v>100</v>
      </c>
      <c r="B33" s="107" t="s">
        <v>164</v>
      </c>
      <c r="C33" s="124" t="s">
        <v>144</v>
      </c>
      <c r="D33" s="83" t="s">
        <v>91</v>
      </c>
      <c r="E33" s="115" t="s">
        <v>47</v>
      </c>
      <c r="F33" s="93" t="s">
        <v>104</v>
      </c>
      <c r="G33" s="119" t="s">
        <v>104</v>
      </c>
      <c r="H33" s="120">
        <v>45322</v>
      </c>
      <c r="I33" s="93">
        <v>45327</v>
      </c>
      <c r="J33" s="83" t="s">
        <v>88</v>
      </c>
      <c r="K33" s="105">
        <f t="shared" si="0"/>
        <v>43320</v>
      </c>
      <c r="L33" s="105">
        <v>43320</v>
      </c>
      <c r="M33" s="83"/>
      <c r="N33" s="121" t="s">
        <v>165</v>
      </c>
      <c r="O33" s="108"/>
      <c r="P33" s="109"/>
      <c r="Q33" s="109"/>
      <c r="R33" s="109"/>
      <c r="S33" s="109"/>
      <c r="T33" s="109"/>
      <c r="U33" s="109"/>
      <c r="V33" s="109"/>
      <c r="W33" s="109"/>
      <c r="X33" s="109"/>
      <c r="Y33" s="109"/>
      <c r="Z33" s="109"/>
      <c r="AA33" s="109"/>
      <c r="AB33" s="109"/>
      <c r="AC33" s="110"/>
      <c r="AD33" s="87"/>
      <c r="AE33" s="87"/>
      <c r="AF33" s="89"/>
      <c r="AG33" s="87"/>
      <c r="AH33" s="109"/>
      <c r="AI33" s="109"/>
      <c r="AJ33" s="109"/>
      <c r="AK33" s="109"/>
      <c r="AL33" s="109"/>
      <c r="AM33" s="109"/>
      <c r="AN33" s="109"/>
      <c r="AO33" s="109"/>
      <c r="AP33" s="110"/>
      <c r="AQ33" s="111"/>
    </row>
    <row r="34" spans="1:43" s="6" customFormat="1" ht="13.2">
      <c r="A34" s="58"/>
      <c r="B34" s="53"/>
      <c r="C34" s="53"/>
      <c r="D34" s="52" t="s">
        <v>89</v>
      </c>
      <c r="E34" s="54" t="s">
        <v>34</v>
      </c>
      <c r="F34" s="53" t="str">
        <f>IF(E34="","",IF((OR(E34=data_validation!A$1,E34=data_validation!A$2,E34=data_validation!A$5,E34=data_validation!A$6,E34=data_validation!A$15,E34=data_validation!A$17)),"Indicate Date","N/A"))</f>
        <v>Indicate Date</v>
      </c>
      <c r="G34" s="53" t="str">
        <f>IF(E34="","",IF((OR(E34=data_validation!A$1,E34=data_validation!A$2)),"Indicate Date","N/A"))</f>
        <v>Indicate Date</v>
      </c>
      <c r="H34" s="53" t="str">
        <f t="shared" ref="H34:H52" si="1">IF(E34="","","Indicate Date")</f>
        <v>Indicate Date</v>
      </c>
      <c r="I34" s="53" t="str">
        <f t="shared" ref="I34:I52" si="2">IF(E34="","","Indicate Date")</f>
        <v>Indicate Date</v>
      </c>
      <c r="J34" s="53"/>
      <c r="K34" s="52">
        <f t="shared" ref="K34:K47" si="3">SUM(L34:M34)</f>
        <v>0</v>
      </c>
      <c r="L34" s="52"/>
      <c r="M34" s="52"/>
      <c r="N34" s="59"/>
      <c r="O34" s="15"/>
      <c r="P34" s="16"/>
      <c r="Q34" s="16"/>
      <c r="R34" s="16"/>
      <c r="S34" s="16"/>
      <c r="T34" s="16"/>
      <c r="U34" s="16"/>
      <c r="V34" s="16"/>
      <c r="W34" s="16"/>
      <c r="X34" s="16"/>
      <c r="Y34" s="16"/>
      <c r="Z34" s="16"/>
      <c r="AA34" s="16"/>
      <c r="AB34" s="16"/>
      <c r="AC34" s="17"/>
      <c r="AD34" s="18"/>
      <c r="AE34" s="18"/>
      <c r="AF34" s="19"/>
      <c r="AG34" s="18"/>
      <c r="AH34" s="16"/>
      <c r="AI34" s="16"/>
      <c r="AJ34" s="16"/>
      <c r="AK34" s="16"/>
      <c r="AL34" s="16"/>
      <c r="AM34" s="16"/>
      <c r="AN34" s="16"/>
      <c r="AO34" s="16"/>
      <c r="AP34" s="17"/>
      <c r="AQ34" s="20"/>
    </row>
    <row r="35" spans="1:43" s="6" customFormat="1" ht="13.2">
      <c r="A35" s="58"/>
      <c r="B35" s="53"/>
      <c r="C35" s="53"/>
      <c r="D35" s="52" t="s">
        <v>91</v>
      </c>
      <c r="E35" s="54" t="s">
        <v>35</v>
      </c>
      <c r="F35" s="53" t="str">
        <f>IF(E35="","",IF((OR(E35=data_validation!A$1,E35=data_validation!A$2,E35=data_validation!A$5,E35=data_validation!A$6,E35=data_validation!A$15,E35=data_validation!A$17)),"Indicate Date","N/A"))</f>
        <v>Indicate Date</v>
      </c>
      <c r="G35" s="53" t="str">
        <f>IF(E35="","",IF((OR(E35=data_validation!A$1,E35=data_validation!A$2)),"Indicate Date","N/A"))</f>
        <v>Indicate Date</v>
      </c>
      <c r="H35" s="53" t="str">
        <f t="shared" si="1"/>
        <v>Indicate Date</v>
      </c>
      <c r="I35" s="53" t="str">
        <f t="shared" si="2"/>
        <v>Indicate Date</v>
      </c>
      <c r="J35" s="53"/>
      <c r="K35" s="52">
        <f t="shared" si="3"/>
        <v>0</v>
      </c>
      <c r="L35" s="52"/>
      <c r="M35" s="52"/>
      <c r="N35" s="59"/>
      <c r="O35" s="15"/>
      <c r="P35" s="16"/>
      <c r="Q35" s="16"/>
      <c r="R35" s="16"/>
      <c r="S35" s="16"/>
      <c r="T35" s="16"/>
      <c r="U35" s="16"/>
      <c r="V35" s="16"/>
      <c r="W35" s="16"/>
      <c r="X35" s="16"/>
      <c r="Y35" s="16"/>
      <c r="Z35" s="16"/>
      <c r="AA35" s="16"/>
      <c r="AB35" s="16"/>
      <c r="AC35" s="17"/>
      <c r="AD35" s="18"/>
      <c r="AE35" s="18"/>
      <c r="AF35" s="19"/>
      <c r="AG35" s="18"/>
      <c r="AH35" s="16"/>
      <c r="AI35" s="16"/>
      <c r="AJ35" s="16"/>
      <c r="AK35" s="16"/>
      <c r="AL35" s="16"/>
      <c r="AM35" s="16"/>
      <c r="AN35" s="16"/>
      <c r="AO35" s="16"/>
      <c r="AP35" s="17"/>
      <c r="AQ35" s="20"/>
    </row>
    <row r="36" spans="1:43" s="6" customFormat="1" ht="13.2">
      <c r="A36" s="58"/>
      <c r="B36" s="53"/>
      <c r="C36" s="52"/>
      <c r="D36" s="52" t="s">
        <v>91</v>
      </c>
      <c r="E36" s="54" t="s">
        <v>36</v>
      </c>
      <c r="F36" s="53" t="str">
        <f>IF(E36="","",IF((OR(E36=data_validation!A$1,E36=data_validation!A$2,E36=data_validation!A$5,E36=data_validation!A$6,E36=data_validation!A$15,E36=data_validation!A$17)),"Indicate Date","N/A"))</f>
        <v>N/A</v>
      </c>
      <c r="G36" s="53" t="str">
        <f>IF(E36="","",IF((OR(E36=data_validation!A$1,E36=data_validation!A$2)),"Indicate Date","N/A"))</f>
        <v>N/A</v>
      </c>
      <c r="H36" s="53" t="str">
        <f t="shared" si="1"/>
        <v>Indicate Date</v>
      </c>
      <c r="I36" s="53" t="str">
        <f t="shared" si="2"/>
        <v>Indicate Date</v>
      </c>
      <c r="J36" s="53"/>
      <c r="K36" s="52">
        <f t="shared" si="3"/>
        <v>0</v>
      </c>
      <c r="L36" s="55"/>
      <c r="M36" s="56"/>
      <c r="N36" s="59"/>
      <c r="O36" s="21"/>
      <c r="P36" s="18"/>
      <c r="Q36" s="22"/>
      <c r="R36" s="22"/>
      <c r="S36" s="22"/>
      <c r="T36" s="22"/>
      <c r="U36" s="22"/>
      <c r="V36" s="22"/>
      <c r="W36" s="22"/>
      <c r="X36" s="22"/>
      <c r="Y36" s="18"/>
      <c r="Z36" s="18"/>
      <c r="AA36" s="22"/>
      <c r="AB36" s="18"/>
      <c r="AC36" s="19"/>
      <c r="AD36" s="23"/>
      <c r="AE36" s="23"/>
      <c r="AF36" s="24"/>
      <c r="AG36" s="25"/>
      <c r="AH36" s="18"/>
      <c r="AI36" s="18"/>
      <c r="AJ36" s="18"/>
      <c r="AK36" s="18"/>
      <c r="AL36" s="18"/>
      <c r="AM36" s="18"/>
      <c r="AN36" s="18"/>
      <c r="AO36" s="22"/>
      <c r="AP36" s="19"/>
      <c r="AQ36" s="20"/>
    </row>
    <row r="37" spans="1:43" s="6" customFormat="1" ht="13.2">
      <c r="A37" s="58"/>
      <c r="B37" s="53"/>
      <c r="C37" s="53"/>
      <c r="D37" s="52" t="s">
        <v>91</v>
      </c>
      <c r="E37" s="54" t="s">
        <v>37</v>
      </c>
      <c r="F37" s="53" t="str">
        <f>IF(E37="","",IF((OR(E37=data_validation!A$1,E37=data_validation!A$2,E37=data_validation!A$5,E37=data_validation!A$6,E37=data_validation!A$15,E37=data_validation!A$17)),"Indicate Date","N/A"))</f>
        <v>N/A</v>
      </c>
      <c r="G37" s="53" t="str">
        <f>IF(E37="","",IF((OR(E37=data_validation!A$1,E37=data_validation!A$2)),"Indicate Date","N/A"))</f>
        <v>N/A</v>
      </c>
      <c r="H37" s="53" t="str">
        <f t="shared" si="1"/>
        <v>Indicate Date</v>
      </c>
      <c r="I37" s="53" t="str">
        <f t="shared" si="2"/>
        <v>Indicate Date</v>
      </c>
      <c r="J37" s="53"/>
      <c r="K37" s="52">
        <f t="shared" si="3"/>
        <v>0</v>
      </c>
      <c r="L37" s="52"/>
      <c r="M37" s="52"/>
      <c r="N37" s="59"/>
      <c r="O37" s="15"/>
      <c r="P37" s="16"/>
      <c r="Q37" s="16"/>
      <c r="R37" s="16"/>
      <c r="S37" s="16"/>
      <c r="T37" s="16"/>
      <c r="U37" s="16"/>
      <c r="V37" s="16"/>
      <c r="W37" s="16"/>
      <c r="X37" s="16"/>
      <c r="Y37" s="16"/>
      <c r="Z37" s="16"/>
      <c r="AA37" s="16"/>
      <c r="AB37" s="16"/>
      <c r="AC37" s="17"/>
      <c r="AD37" s="18"/>
      <c r="AE37" s="18"/>
      <c r="AF37" s="19"/>
      <c r="AG37" s="18"/>
      <c r="AH37" s="16"/>
      <c r="AI37" s="16"/>
      <c r="AJ37" s="16"/>
      <c r="AK37" s="16"/>
      <c r="AL37" s="16"/>
      <c r="AM37" s="16"/>
      <c r="AN37" s="16"/>
      <c r="AO37" s="16"/>
      <c r="AP37" s="17"/>
      <c r="AQ37" s="20"/>
    </row>
    <row r="38" spans="1:43" s="6" customFormat="1" ht="13.2">
      <c r="A38" s="58"/>
      <c r="B38" s="53"/>
      <c r="C38" s="53"/>
      <c r="D38" s="52" t="s">
        <v>91</v>
      </c>
      <c r="E38" s="54" t="s">
        <v>38</v>
      </c>
      <c r="F38" s="53" t="str">
        <f>IF(E38="","",IF((OR(E38=data_validation!A$1,E38=data_validation!A$2,E38=data_validation!A$5,E38=data_validation!A$6,E38=data_validation!A$15,E38=data_validation!A$17)),"Indicate Date","N/A"))</f>
        <v>Indicate Date</v>
      </c>
      <c r="G38" s="53" t="str">
        <f>IF(E38="","",IF((OR(E38=data_validation!A$1,E38=data_validation!A$2)),"Indicate Date","N/A"))</f>
        <v>N/A</v>
      </c>
      <c r="H38" s="53" t="str">
        <f t="shared" si="1"/>
        <v>Indicate Date</v>
      </c>
      <c r="I38" s="53" t="str">
        <f t="shared" si="2"/>
        <v>Indicate Date</v>
      </c>
      <c r="J38" s="53"/>
      <c r="K38" s="52">
        <f t="shared" si="3"/>
        <v>0</v>
      </c>
      <c r="L38" s="52"/>
      <c r="M38" s="52"/>
      <c r="N38" s="59"/>
      <c r="O38" s="15"/>
      <c r="P38" s="16"/>
      <c r="Q38" s="16"/>
      <c r="R38" s="16"/>
      <c r="S38" s="16"/>
      <c r="T38" s="16"/>
      <c r="U38" s="16"/>
      <c r="V38" s="16"/>
      <c r="W38" s="16"/>
      <c r="X38" s="16"/>
      <c r="Y38" s="16"/>
      <c r="Z38" s="16"/>
      <c r="AA38" s="16"/>
      <c r="AB38" s="16"/>
      <c r="AC38" s="17"/>
      <c r="AD38" s="18"/>
      <c r="AE38" s="18"/>
      <c r="AF38" s="19"/>
      <c r="AG38" s="18"/>
      <c r="AH38" s="16"/>
      <c r="AI38" s="16"/>
      <c r="AJ38" s="16"/>
      <c r="AK38" s="16"/>
      <c r="AL38" s="16"/>
      <c r="AM38" s="16"/>
      <c r="AN38" s="16"/>
      <c r="AO38" s="16"/>
      <c r="AP38" s="17"/>
      <c r="AQ38" s="20"/>
    </row>
    <row r="39" spans="1:43" s="6" customFormat="1" ht="13.2">
      <c r="A39" s="58"/>
      <c r="B39" s="53"/>
      <c r="C39" s="52"/>
      <c r="D39" s="52" t="s">
        <v>91</v>
      </c>
      <c r="E39" s="54" t="s">
        <v>39</v>
      </c>
      <c r="F39" s="53" t="str">
        <f>IF(E39="","",IF((OR(E39=data_validation!A$1,E39=data_validation!A$2,E39=data_validation!A$5,E39=data_validation!A$6,E39=data_validation!A$15,E39=data_validation!A$17)),"Indicate Date","N/A"))</f>
        <v>Indicate Date</v>
      </c>
      <c r="G39" s="53" t="str">
        <f>IF(E39="","",IF((OR(E39=data_validation!A$1,E39=data_validation!A$2)),"Indicate Date","N/A"))</f>
        <v>N/A</v>
      </c>
      <c r="H39" s="53" t="str">
        <f t="shared" si="1"/>
        <v>Indicate Date</v>
      </c>
      <c r="I39" s="53" t="str">
        <f t="shared" si="2"/>
        <v>Indicate Date</v>
      </c>
      <c r="J39" s="53"/>
      <c r="K39" s="52">
        <f t="shared" si="3"/>
        <v>0</v>
      </c>
      <c r="L39" s="52"/>
      <c r="M39" s="52"/>
      <c r="N39" s="59"/>
      <c r="O39" s="21"/>
      <c r="P39" s="18"/>
      <c r="Q39" s="16"/>
      <c r="R39" s="16"/>
      <c r="S39" s="16"/>
      <c r="T39" s="16"/>
      <c r="U39" s="16"/>
      <c r="V39" s="16"/>
      <c r="W39" s="16"/>
      <c r="X39" s="16"/>
      <c r="Y39" s="16"/>
      <c r="Z39" s="16"/>
      <c r="AA39" s="16"/>
      <c r="AB39" s="16"/>
      <c r="AC39" s="19"/>
      <c r="AD39" s="18"/>
      <c r="AE39" s="18"/>
      <c r="AF39" s="19"/>
      <c r="AG39" s="16"/>
      <c r="AH39" s="16"/>
      <c r="AI39" s="16"/>
      <c r="AJ39" s="16"/>
      <c r="AK39" s="16"/>
      <c r="AL39" s="16"/>
      <c r="AM39" s="16"/>
      <c r="AN39" s="16"/>
      <c r="AO39" s="16"/>
      <c r="AP39" s="17"/>
      <c r="AQ39" s="20"/>
    </row>
    <row r="40" spans="1:43" s="6" customFormat="1" ht="13.2">
      <c r="A40" s="58"/>
      <c r="B40" s="57"/>
      <c r="C40" s="53"/>
      <c r="D40" s="52" t="s">
        <v>91</v>
      </c>
      <c r="E40" s="54" t="s">
        <v>40</v>
      </c>
      <c r="F40" s="53" t="str">
        <f>IF(E40="","",IF((OR(E40=data_validation!A$1,E40=data_validation!A$2,E40=data_validation!A$5,E40=data_validation!A$6,E40=data_validation!A$15,E40=data_validation!A$17)),"Indicate Date","N/A"))</f>
        <v>N/A</v>
      </c>
      <c r="G40" s="53" t="str">
        <f>IF(E40="","",IF((OR(E40=data_validation!A$1,E40=data_validation!A$2)),"Indicate Date","N/A"))</f>
        <v>N/A</v>
      </c>
      <c r="H40" s="53" t="str">
        <f t="shared" si="1"/>
        <v>Indicate Date</v>
      </c>
      <c r="I40" s="53" t="str">
        <f t="shared" si="2"/>
        <v>Indicate Date</v>
      </c>
      <c r="J40" s="53"/>
      <c r="K40" s="52">
        <f t="shared" si="3"/>
        <v>0</v>
      </c>
      <c r="L40" s="52"/>
      <c r="M40" s="52"/>
      <c r="N40" s="59"/>
      <c r="O40" s="15"/>
      <c r="P40" s="16"/>
      <c r="Q40" s="16"/>
      <c r="R40" s="16"/>
      <c r="S40" s="16"/>
      <c r="T40" s="16"/>
      <c r="U40" s="16"/>
      <c r="V40" s="16"/>
      <c r="W40" s="16"/>
      <c r="X40" s="16"/>
      <c r="Y40" s="16"/>
      <c r="Z40" s="16"/>
      <c r="AA40" s="16"/>
      <c r="AB40" s="16"/>
      <c r="AC40" s="17"/>
      <c r="AD40" s="18"/>
      <c r="AE40" s="18"/>
      <c r="AF40" s="19"/>
      <c r="AG40" s="18"/>
      <c r="AH40" s="16"/>
      <c r="AI40" s="16"/>
      <c r="AJ40" s="16"/>
      <c r="AK40" s="16"/>
      <c r="AL40" s="16"/>
      <c r="AM40" s="16"/>
      <c r="AN40" s="16"/>
      <c r="AO40" s="16"/>
      <c r="AP40" s="17"/>
      <c r="AQ40" s="20"/>
    </row>
    <row r="41" spans="1:43" s="6" customFormat="1" ht="13.2">
      <c r="A41" s="58"/>
      <c r="B41" s="57"/>
      <c r="C41" s="53"/>
      <c r="D41" s="52" t="s">
        <v>91</v>
      </c>
      <c r="E41" s="54" t="s">
        <v>41</v>
      </c>
      <c r="F41" s="53" t="str">
        <f>IF(E41="","",IF((OR(E41=data_validation!A$1,E41=data_validation!A$2,E41=data_validation!A$5,E41=data_validation!A$6,E41=data_validation!A$15,E41=data_validation!A$17)),"Indicate Date","N/A"))</f>
        <v>N/A</v>
      </c>
      <c r="G41" s="53" t="str">
        <f>IF(E41="","",IF((OR(E41=data_validation!A$1,E41=data_validation!A$2)),"Indicate Date","N/A"))</f>
        <v>N/A</v>
      </c>
      <c r="H41" s="53" t="str">
        <f t="shared" si="1"/>
        <v>Indicate Date</v>
      </c>
      <c r="I41" s="53" t="str">
        <f t="shared" si="2"/>
        <v>Indicate Date</v>
      </c>
      <c r="J41" s="53"/>
      <c r="K41" s="52">
        <f t="shared" si="3"/>
        <v>0</v>
      </c>
      <c r="L41" s="52"/>
      <c r="M41" s="52"/>
      <c r="N41" s="59"/>
      <c r="O41" s="15"/>
      <c r="P41" s="16"/>
      <c r="Q41" s="16"/>
      <c r="R41" s="16"/>
      <c r="S41" s="16"/>
      <c r="T41" s="16"/>
      <c r="U41" s="16"/>
      <c r="V41" s="16"/>
      <c r="W41" s="16"/>
      <c r="X41" s="16"/>
      <c r="Y41" s="16"/>
      <c r="Z41" s="16"/>
      <c r="AA41" s="16"/>
      <c r="AB41" s="16"/>
      <c r="AC41" s="17"/>
      <c r="AD41" s="18"/>
      <c r="AE41" s="18"/>
      <c r="AF41" s="19"/>
      <c r="AG41" s="18"/>
      <c r="AH41" s="16"/>
      <c r="AI41" s="16"/>
      <c r="AJ41" s="16"/>
      <c r="AK41" s="16"/>
      <c r="AL41" s="16"/>
      <c r="AM41" s="16"/>
      <c r="AN41" s="16"/>
      <c r="AO41" s="16"/>
      <c r="AP41" s="17"/>
      <c r="AQ41" s="20"/>
    </row>
    <row r="42" spans="1:43" s="6" customFormat="1" ht="13.2">
      <c r="A42" s="58"/>
      <c r="B42" s="57"/>
      <c r="C42" s="53"/>
      <c r="D42" s="52" t="s">
        <v>91</v>
      </c>
      <c r="E42" s="54" t="s">
        <v>42</v>
      </c>
      <c r="F42" s="53" t="str">
        <f>IF(E42="","",IF((OR(E42=data_validation!A$1,E42=data_validation!A$2,E42=data_validation!A$5,E42=data_validation!A$6,E42=data_validation!A$15,E42=data_validation!A$17)),"Indicate Date","N/A"))</f>
        <v>N/A</v>
      </c>
      <c r="G42" s="53" t="str">
        <f>IF(E42="","",IF((OR(E42=data_validation!A$1,E42=data_validation!A$2)),"Indicate Date","N/A"))</f>
        <v>N/A</v>
      </c>
      <c r="H42" s="53" t="str">
        <f t="shared" si="1"/>
        <v>Indicate Date</v>
      </c>
      <c r="I42" s="53" t="str">
        <f t="shared" si="2"/>
        <v>Indicate Date</v>
      </c>
      <c r="J42" s="53"/>
      <c r="K42" s="52">
        <f t="shared" si="3"/>
        <v>0</v>
      </c>
      <c r="L42" s="52"/>
      <c r="M42" s="52"/>
      <c r="N42" s="59"/>
      <c r="O42" s="15"/>
      <c r="P42" s="16"/>
      <c r="Q42" s="16"/>
      <c r="R42" s="16"/>
      <c r="S42" s="16"/>
      <c r="T42" s="16"/>
      <c r="U42" s="16"/>
      <c r="V42" s="16"/>
      <c r="W42" s="16"/>
      <c r="X42" s="16"/>
      <c r="Y42" s="16"/>
      <c r="Z42" s="16"/>
      <c r="AA42" s="16"/>
      <c r="AB42" s="16"/>
      <c r="AC42" s="17"/>
      <c r="AD42" s="18"/>
      <c r="AE42" s="18"/>
      <c r="AF42" s="19"/>
      <c r="AG42" s="18"/>
      <c r="AH42" s="16"/>
      <c r="AI42" s="16"/>
      <c r="AJ42" s="16"/>
      <c r="AK42" s="16"/>
      <c r="AL42" s="16"/>
      <c r="AM42" s="16"/>
      <c r="AN42" s="16"/>
      <c r="AO42" s="16"/>
      <c r="AP42" s="17"/>
      <c r="AQ42" s="20"/>
    </row>
    <row r="43" spans="1:43" s="6" customFormat="1" ht="13.2">
      <c r="A43" s="58"/>
      <c r="B43" s="57"/>
      <c r="C43" s="53"/>
      <c r="D43" s="52" t="s">
        <v>91</v>
      </c>
      <c r="E43" s="54" t="s">
        <v>43</v>
      </c>
      <c r="F43" s="53" t="str">
        <f>IF(E43="","",IF((OR(E43=data_validation!A$1,E43=data_validation!A$2,E43=data_validation!A$5,E43=data_validation!A$6,E43=data_validation!A$15,E43=data_validation!A$17)),"Indicate Date","N/A"))</f>
        <v>N/A</v>
      </c>
      <c r="G43" s="53" t="str">
        <f>IF(E43="","",IF((OR(E43=data_validation!A$1,E43=data_validation!A$2)),"Indicate Date","N/A"))</f>
        <v>N/A</v>
      </c>
      <c r="H43" s="53" t="str">
        <f t="shared" si="1"/>
        <v>Indicate Date</v>
      </c>
      <c r="I43" s="53" t="str">
        <f t="shared" si="2"/>
        <v>Indicate Date</v>
      </c>
      <c r="J43" s="53"/>
      <c r="K43" s="52">
        <f t="shared" si="3"/>
        <v>0</v>
      </c>
      <c r="L43" s="52"/>
      <c r="M43" s="52"/>
      <c r="N43" s="59"/>
      <c r="O43" s="15"/>
      <c r="P43" s="16"/>
      <c r="Q43" s="16"/>
      <c r="R43" s="16"/>
      <c r="S43" s="16"/>
      <c r="T43" s="16"/>
      <c r="U43" s="16"/>
      <c r="V43" s="16"/>
      <c r="W43" s="16"/>
      <c r="X43" s="16"/>
      <c r="Y43" s="16"/>
      <c r="Z43" s="16"/>
      <c r="AA43" s="16"/>
      <c r="AB43" s="16"/>
      <c r="AC43" s="17"/>
      <c r="AD43" s="18"/>
      <c r="AE43" s="18"/>
      <c r="AF43" s="19"/>
      <c r="AG43" s="18"/>
      <c r="AH43" s="16"/>
      <c r="AI43" s="16"/>
      <c r="AJ43" s="16"/>
      <c r="AK43" s="16"/>
      <c r="AL43" s="16"/>
      <c r="AM43" s="16"/>
      <c r="AN43" s="16"/>
      <c r="AO43" s="16"/>
      <c r="AP43" s="17"/>
      <c r="AQ43" s="20"/>
    </row>
    <row r="44" spans="1:43" s="6" customFormat="1" ht="13.2">
      <c r="A44" s="58"/>
      <c r="B44" s="57"/>
      <c r="C44" s="53"/>
      <c r="D44" s="52" t="s">
        <v>91</v>
      </c>
      <c r="E44" s="54" t="s">
        <v>44</v>
      </c>
      <c r="F44" s="53" t="str">
        <f>IF(E44="","",IF((OR(E44=data_validation!A$1,E44=data_validation!A$2,E44=data_validation!A$5,E44=data_validation!A$6,E44=data_validation!A$15,E44=data_validation!A$17)),"Indicate Date","N/A"))</f>
        <v>N/A</v>
      </c>
      <c r="G44" s="53" t="str">
        <f>IF(E44="","",IF((OR(E44=data_validation!A$1,E44=data_validation!A$2)),"Indicate Date","N/A"))</f>
        <v>N/A</v>
      </c>
      <c r="H44" s="53" t="str">
        <f t="shared" si="1"/>
        <v>Indicate Date</v>
      </c>
      <c r="I44" s="53" t="str">
        <f t="shared" si="2"/>
        <v>Indicate Date</v>
      </c>
      <c r="J44" s="53"/>
      <c r="K44" s="52">
        <f t="shared" si="3"/>
        <v>0</v>
      </c>
      <c r="L44" s="52"/>
      <c r="M44" s="52"/>
      <c r="N44" s="59"/>
      <c r="O44" s="15"/>
      <c r="P44" s="16"/>
      <c r="Q44" s="16"/>
      <c r="R44" s="16"/>
      <c r="S44" s="16"/>
      <c r="T44" s="16"/>
      <c r="U44" s="16"/>
      <c r="V44" s="16"/>
      <c r="W44" s="16"/>
      <c r="X44" s="16"/>
      <c r="Y44" s="16"/>
      <c r="Z44" s="16"/>
      <c r="AA44" s="16"/>
      <c r="AB44" s="16"/>
      <c r="AC44" s="17"/>
      <c r="AD44" s="18"/>
      <c r="AE44" s="18"/>
      <c r="AF44" s="19"/>
      <c r="AG44" s="18"/>
      <c r="AH44" s="16"/>
      <c r="AI44" s="16"/>
      <c r="AJ44" s="16"/>
      <c r="AK44" s="16"/>
      <c r="AL44" s="16"/>
      <c r="AM44" s="16"/>
      <c r="AN44" s="16"/>
      <c r="AO44" s="16"/>
      <c r="AP44" s="17"/>
      <c r="AQ44" s="20"/>
    </row>
    <row r="45" spans="1:43" s="6" customFormat="1" ht="13.2">
      <c r="A45" s="58"/>
      <c r="B45" s="57"/>
      <c r="C45" s="53"/>
      <c r="D45" s="52" t="s">
        <v>91</v>
      </c>
      <c r="E45" s="54" t="s">
        <v>45</v>
      </c>
      <c r="F45" s="53" t="str">
        <f>IF(E45="","",IF((OR(E45=data_validation!A$1,E45=data_validation!A$2,E45=data_validation!A$5,E45=data_validation!A$6,E45=data_validation!A$15,E45=data_validation!A$17)),"Indicate Date","N/A"))</f>
        <v>N/A</v>
      </c>
      <c r="G45" s="53" t="str">
        <f>IF(E45="","",IF((OR(E45=data_validation!A$1,E45=data_validation!A$2)),"Indicate Date","N/A"))</f>
        <v>N/A</v>
      </c>
      <c r="H45" s="53" t="str">
        <f t="shared" si="1"/>
        <v>Indicate Date</v>
      </c>
      <c r="I45" s="53" t="str">
        <f t="shared" si="2"/>
        <v>Indicate Date</v>
      </c>
      <c r="J45" s="53"/>
      <c r="K45" s="52">
        <f t="shared" si="3"/>
        <v>0</v>
      </c>
      <c r="L45" s="52"/>
      <c r="M45" s="52"/>
      <c r="N45" s="59"/>
      <c r="O45" s="15"/>
      <c r="P45" s="16"/>
      <c r="Q45" s="16"/>
      <c r="R45" s="16"/>
      <c r="S45" s="16"/>
      <c r="T45" s="16"/>
      <c r="U45" s="16"/>
      <c r="V45" s="16"/>
      <c r="W45" s="16"/>
      <c r="X45" s="16"/>
      <c r="Y45" s="16"/>
      <c r="Z45" s="16"/>
      <c r="AA45" s="16"/>
      <c r="AB45" s="16"/>
      <c r="AC45" s="17"/>
      <c r="AD45" s="18"/>
      <c r="AE45" s="18"/>
      <c r="AF45" s="19"/>
      <c r="AG45" s="18"/>
      <c r="AH45" s="16"/>
      <c r="AI45" s="16"/>
      <c r="AJ45" s="16"/>
      <c r="AK45" s="16"/>
      <c r="AL45" s="16"/>
      <c r="AM45" s="16"/>
      <c r="AN45" s="16"/>
      <c r="AO45" s="16"/>
      <c r="AP45" s="17"/>
      <c r="AQ45" s="20"/>
    </row>
    <row r="46" spans="1:43" s="6" customFormat="1" ht="13.2">
      <c r="A46" s="58"/>
      <c r="B46" s="53"/>
      <c r="C46" s="53"/>
      <c r="D46" s="52" t="s">
        <v>91</v>
      </c>
      <c r="E46" s="54" t="s">
        <v>46</v>
      </c>
      <c r="F46" s="53" t="str">
        <f>IF(E46="","",IF((OR(E46=data_validation!A$1,E46=data_validation!A$2,E46=data_validation!A$5,E46=data_validation!A$6,E46=data_validation!A$15,E46=data_validation!A$17)),"Indicate Date","N/A"))</f>
        <v>N/A</v>
      </c>
      <c r="G46" s="53" t="str">
        <f>IF(E46="","",IF((OR(E46=data_validation!A$1,E46=data_validation!A$2)),"Indicate Date","N/A"))</f>
        <v>N/A</v>
      </c>
      <c r="H46" s="53" t="str">
        <f t="shared" si="1"/>
        <v>Indicate Date</v>
      </c>
      <c r="I46" s="53" t="str">
        <f t="shared" si="2"/>
        <v>Indicate Date</v>
      </c>
      <c r="J46" s="53"/>
      <c r="K46" s="52">
        <f t="shared" si="3"/>
        <v>0</v>
      </c>
      <c r="L46" s="52"/>
      <c r="M46" s="52"/>
      <c r="N46" s="59"/>
      <c r="O46" s="15"/>
      <c r="P46" s="16"/>
      <c r="Q46" s="16"/>
      <c r="R46" s="16"/>
      <c r="S46" s="16"/>
      <c r="T46" s="16"/>
      <c r="U46" s="16"/>
      <c r="V46" s="16"/>
      <c r="W46" s="16"/>
      <c r="X46" s="16"/>
      <c r="Y46" s="16"/>
      <c r="Z46" s="16"/>
      <c r="AA46" s="16"/>
      <c r="AB46" s="16"/>
      <c r="AC46" s="17"/>
      <c r="AD46" s="18"/>
      <c r="AE46" s="18"/>
      <c r="AF46" s="19"/>
      <c r="AG46" s="18"/>
      <c r="AH46" s="16"/>
      <c r="AI46" s="16"/>
      <c r="AJ46" s="16"/>
      <c r="AK46" s="16"/>
      <c r="AL46" s="16"/>
      <c r="AM46" s="16"/>
      <c r="AN46" s="16"/>
      <c r="AO46" s="16"/>
      <c r="AP46" s="17"/>
      <c r="AQ46" s="20"/>
    </row>
    <row r="47" spans="1:43" s="6" customFormat="1" ht="13.2">
      <c r="A47" s="58"/>
      <c r="B47" s="53"/>
      <c r="C47" s="53"/>
      <c r="D47" s="52" t="s">
        <v>91</v>
      </c>
      <c r="E47" s="54" t="s">
        <v>47</v>
      </c>
      <c r="F47" s="53" t="str">
        <f>IF(E47="","",IF((OR(E47=data_validation!A$1,E47=data_validation!A$2,E47=data_validation!A$5,E47=data_validation!A$6,E47=data_validation!A$15,E47=data_validation!A$17)),"Indicate Date","N/A"))</f>
        <v>Indicate Date</v>
      </c>
      <c r="G47" s="53" t="str">
        <f>IF(E47="","",IF((OR(E47=data_validation!A$1,E47=data_validation!A$2)),"Indicate Date","N/A"))</f>
        <v>N/A</v>
      </c>
      <c r="H47" s="53" t="str">
        <f t="shared" si="1"/>
        <v>Indicate Date</v>
      </c>
      <c r="I47" s="53" t="str">
        <f t="shared" si="2"/>
        <v>Indicate Date</v>
      </c>
      <c r="J47" s="53"/>
      <c r="K47" s="52">
        <f t="shared" si="3"/>
        <v>0</v>
      </c>
      <c r="L47" s="52"/>
      <c r="M47" s="52"/>
      <c r="N47" s="59"/>
      <c r="O47" s="15"/>
      <c r="P47" s="16"/>
      <c r="Q47" s="16"/>
      <c r="R47" s="16"/>
      <c r="S47" s="16"/>
      <c r="T47" s="16"/>
      <c r="U47" s="16"/>
      <c r="V47" s="16"/>
      <c r="W47" s="16"/>
      <c r="X47" s="16"/>
      <c r="Y47" s="16"/>
      <c r="Z47" s="16"/>
      <c r="AA47" s="16"/>
      <c r="AB47" s="16"/>
      <c r="AC47" s="17"/>
      <c r="AD47" s="18"/>
      <c r="AE47" s="18"/>
      <c r="AF47" s="19"/>
      <c r="AG47" s="18"/>
      <c r="AH47" s="16"/>
      <c r="AI47" s="16"/>
      <c r="AJ47" s="16"/>
      <c r="AK47" s="16"/>
      <c r="AL47" s="16"/>
      <c r="AM47" s="16"/>
      <c r="AN47" s="16"/>
      <c r="AO47" s="16"/>
      <c r="AP47" s="17"/>
      <c r="AQ47" s="20"/>
    </row>
    <row r="48" spans="1:43" s="6" customFormat="1" ht="13.2">
      <c r="A48" s="58"/>
      <c r="B48" s="53"/>
      <c r="C48" s="53"/>
      <c r="D48" s="52" t="s">
        <v>91</v>
      </c>
      <c r="E48" s="54" t="s">
        <v>48</v>
      </c>
      <c r="F48" s="53" t="str">
        <f>IF(E48="","",IF((OR(E48=data_validation!A$1,E48=data_validation!A$2,E48=data_validation!A$5,E48=data_validation!A$6,E48=data_validation!A$15,E48=data_validation!A$17)),"Indicate Date","N/A"))</f>
        <v>N/A</v>
      </c>
      <c r="G48" s="53" t="str">
        <f>IF(E48="","",IF((OR(E48=data_validation!A$1,E48=data_validation!A$2)),"Indicate Date","N/A"))</f>
        <v>N/A</v>
      </c>
      <c r="H48" s="53" t="str">
        <f t="shared" si="1"/>
        <v>Indicate Date</v>
      </c>
      <c r="I48" s="53" t="str">
        <f t="shared" si="2"/>
        <v>Indicate Date</v>
      </c>
      <c r="J48" s="53"/>
      <c r="K48" s="52">
        <f t="shared" ref="K48:K52" si="4">SUM(L48:M48)</f>
        <v>0</v>
      </c>
      <c r="L48" s="52"/>
      <c r="M48" s="52"/>
      <c r="N48" s="59"/>
      <c r="O48" s="15"/>
      <c r="P48" s="16"/>
      <c r="Q48" s="16"/>
      <c r="R48" s="16"/>
      <c r="S48" s="16"/>
      <c r="T48" s="16"/>
      <c r="U48" s="16"/>
      <c r="V48" s="16"/>
      <c r="W48" s="16"/>
      <c r="X48" s="16"/>
      <c r="Y48" s="16"/>
      <c r="Z48" s="16"/>
      <c r="AA48" s="16"/>
      <c r="AB48" s="16"/>
      <c r="AC48" s="17"/>
      <c r="AD48" s="18"/>
      <c r="AE48" s="18"/>
      <c r="AF48" s="19"/>
      <c r="AG48" s="18"/>
      <c r="AH48" s="16"/>
      <c r="AI48" s="16"/>
      <c r="AJ48" s="16"/>
      <c r="AK48" s="16"/>
      <c r="AL48" s="16"/>
      <c r="AM48" s="16"/>
      <c r="AN48" s="16"/>
      <c r="AO48" s="16"/>
      <c r="AP48" s="17"/>
      <c r="AQ48" s="20"/>
    </row>
    <row r="49" spans="1:43" s="6" customFormat="1" ht="13.2">
      <c r="A49" s="58"/>
      <c r="B49" s="53"/>
      <c r="C49" s="53"/>
      <c r="D49" s="52" t="s">
        <v>91</v>
      </c>
      <c r="E49" s="54" t="s">
        <v>49</v>
      </c>
      <c r="F49" s="53" t="str">
        <f>IF(E49="","",IF((OR(E49=data_validation!A$1,E49=data_validation!A$2,E49=data_validation!A$5,E49=data_validation!A$6,E49=data_validation!A$15,E49=data_validation!A$17)),"Indicate Date","N/A"))</f>
        <v>Indicate Date</v>
      </c>
      <c r="G49" s="53" t="str">
        <f>IF(E49="","",IF((OR(E49=data_validation!A$1,E49=data_validation!A$2)),"Indicate Date","N/A"))</f>
        <v>N/A</v>
      </c>
      <c r="H49" s="53" t="str">
        <f t="shared" si="1"/>
        <v>Indicate Date</v>
      </c>
      <c r="I49" s="53" t="str">
        <f t="shared" si="2"/>
        <v>Indicate Date</v>
      </c>
      <c r="J49" s="53"/>
      <c r="K49" s="52">
        <f t="shared" si="4"/>
        <v>0</v>
      </c>
      <c r="L49" s="52"/>
      <c r="M49" s="52"/>
      <c r="N49" s="59"/>
      <c r="O49" s="15"/>
      <c r="P49" s="16"/>
      <c r="Q49" s="16"/>
      <c r="R49" s="16"/>
      <c r="S49" s="16"/>
      <c r="T49" s="16"/>
      <c r="U49" s="16"/>
      <c r="V49" s="16"/>
      <c r="W49" s="16"/>
      <c r="X49" s="16"/>
      <c r="Y49" s="16"/>
      <c r="Z49" s="16"/>
      <c r="AA49" s="16"/>
      <c r="AB49" s="16"/>
      <c r="AC49" s="17"/>
      <c r="AD49" s="18"/>
      <c r="AE49" s="18"/>
      <c r="AF49" s="19"/>
      <c r="AG49" s="18"/>
      <c r="AH49" s="16"/>
      <c r="AI49" s="16"/>
      <c r="AJ49" s="16"/>
      <c r="AK49" s="16"/>
      <c r="AL49" s="16"/>
      <c r="AM49" s="16"/>
      <c r="AN49" s="16"/>
      <c r="AO49" s="16"/>
      <c r="AP49" s="17"/>
      <c r="AQ49" s="20"/>
    </row>
    <row r="50" spans="1:43" s="6" customFormat="1" ht="13.2">
      <c r="A50" s="58"/>
      <c r="B50" s="53"/>
      <c r="C50" s="53"/>
      <c r="D50" s="52" t="s">
        <v>91</v>
      </c>
      <c r="E50" s="54" t="s">
        <v>50</v>
      </c>
      <c r="F50" s="53" t="str">
        <f>IF(E50="","",IF((OR(E50=data_validation!A$1,E50=data_validation!A$2,E50=data_validation!A$5,E50=data_validation!A$6,E50=data_validation!A$15,E50=data_validation!A$17)),"Indicate Date","N/A"))</f>
        <v>N/A</v>
      </c>
      <c r="G50" s="53" t="str">
        <f>IF(E50="","",IF((OR(E50=data_validation!A$1,E50=data_validation!A$2)),"Indicate Date","N/A"))</f>
        <v>N/A</v>
      </c>
      <c r="H50" s="53" t="str">
        <f t="shared" si="1"/>
        <v>Indicate Date</v>
      </c>
      <c r="I50" s="53" t="str">
        <f t="shared" si="2"/>
        <v>Indicate Date</v>
      </c>
      <c r="J50" s="53"/>
      <c r="K50" s="52">
        <f t="shared" si="4"/>
        <v>0</v>
      </c>
      <c r="L50" s="52"/>
      <c r="M50" s="52"/>
      <c r="N50" s="59"/>
      <c r="O50" s="15"/>
      <c r="P50" s="16"/>
      <c r="Q50" s="16"/>
      <c r="R50" s="16"/>
      <c r="S50" s="16"/>
      <c r="T50" s="16"/>
      <c r="U50" s="16"/>
      <c r="V50" s="16"/>
      <c r="W50" s="16"/>
      <c r="X50" s="16"/>
      <c r="Y50" s="16"/>
      <c r="Z50" s="16"/>
      <c r="AA50" s="16"/>
      <c r="AB50" s="16"/>
      <c r="AC50" s="17"/>
      <c r="AD50" s="18"/>
      <c r="AE50" s="18"/>
      <c r="AF50" s="19"/>
      <c r="AG50" s="18"/>
      <c r="AH50" s="16"/>
      <c r="AI50" s="16"/>
      <c r="AJ50" s="16"/>
      <c r="AK50" s="16"/>
      <c r="AL50" s="16"/>
      <c r="AM50" s="16"/>
      <c r="AN50" s="16"/>
      <c r="AO50" s="16"/>
      <c r="AP50" s="17"/>
      <c r="AQ50" s="20"/>
    </row>
    <row r="51" spans="1:43" s="6" customFormat="1" ht="13.2">
      <c r="A51" s="58"/>
      <c r="B51" s="53"/>
      <c r="C51" s="53"/>
      <c r="D51" s="52" t="s">
        <v>91</v>
      </c>
      <c r="E51" s="54" t="s">
        <v>51</v>
      </c>
      <c r="F51" s="53" t="str">
        <f>IF(E51="","",IF((OR(E51=data_validation!A$1,E51=data_validation!A$2,E51=data_validation!A$5,E51=data_validation!A$6,E51=data_validation!A$15,E51=data_validation!A$17)),"Indicate Date","N/A"))</f>
        <v>N/A</v>
      </c>
      <c r="G51" s="53" t="str">
        <f>IF(E51="","",IF((OR(E51=data_validation!A$1,E51=data_validation!A$2)),"Indicate Date","N/A"))</f>
        <v>N/A</v>
      </c>
      <c r="H51" s="53" t="str">
        <f t="shared" ref="H51" si="5">IF(E51="","","Indicate Date")</f>
        <v>Indicate Date</v>
      </c>
      <c r="I51" s="53" t="str">
        <f t="shared" ref="I51" si="6">IF(E51="","","Indicate Date")</f>
        <v>Indicate Date</v>
      </c>
      <c r="J51" s="53"/>
      <c r="K51" s="52">
        <f t="shared" ref="K51" si="7">SUM(L51:M51)</f>
        <v>0</v>
      </c>
      <c r="L51" s="52"/>
      <c r="M51" s="52"/>
      <c r="N51" s="59"/>
      <c r="O51" s="15"/>
      <c r="P51" s="16"/>
      <c r="Q51" s="16"/>
      <c r="R51" s="16"/>
      <c r="S51" s="16"/>
      <c r="T51" s="16"/>
      <c r="U51" s="16"/>
      <c r="V51" s="16"/>
      <c r="W51" s="16"/>
      <c r="X51" s="16"/>
      <c r="Y51" s="16"/>
      <c r="Z51" s="16"/>
      <c r="AA51" s="16"/>
      <c r="AB51" s="16"/>
      <c r="AC51" s="17"/>
      <c r="AD51" s="18"/>
      <c r="AE51" s="18"/>
      <c r="AF51" s="19"/>
      <c r="AG51" s="18"/>
      <c r="AH51" s="16"/>
      <c r="AI51" s="16"/>
      <c r="AJ51" s="16"/>
      <c r="AK51" s="16"/>
      <c r="AL51" s="16"/>
      <c r="AM51" s="16"/>
      <c r="AN51" s="16"/>
      <c r="AO51" s="16"/>
      <c r="AP51" s="17"/>
      <c r="AQ51" s="20"/>
    </row>
    <row r="52" spans="1:43" s="6" customFormat="1" ht="13.8" thickBot="1">
      <c r="A52" s="60"/>
      <c r="B52" s="61"/>
      <c r="C52" s="61"/>
      <c r="D52" s="63" t="s">
        <v>91</v>
      </c>
      <c r="E52" s="62" t="s">
        <v>98</v>
      </c>
      <c r="F52" s="61" t="str">
        <f>IF(E52="","",IF((OR(E52=data_validation!A$1,E52=data_validation!A$2,E52=data_validation!A$5,E52=data_validation!A$6,E52=data_validation!A$15,E52=data_validation!A$17)),"Indicate Date","N/A"))</f>
        <v>N/A</v>
      </c>
      <c r="G52" s="61" t="str">
        <f>IF(E52="","",IF((OR(E52=data_validation!A$1,E52=data_validation!A$2)),"Indicate Date","N/A"))</f>
        <v>N/A</v>
      </c>
      <c r="H52" s="61" t="str">
        <f t="shared" si="1"/>
        <v>Indicate Date</v>
      </c>
      <c r="I52" s="61" t="str">
        <f t="shared" si="2"/>
        <v>Indicate Date</v>
      </c>
      <c r="J52" s="61"/>
      <c r="K52" s="63">
        <f t="shared" si="4"/>
        <v>0</v>
      </c>
      <c r="L52" s="63"/>
      <c r="M52" s="63"/>
      <c r="N52" s="64"/>
      <c r="O52" s="26"/>
      <c r="P52" s="27"/>
      <c r="Q52" s="27"/>
      <c r="R52" s="27"/>
      <c r="S52" s="27"/>
      <c r="T52" s="27"/>
      <c r="U52" s="27"/>
      <c r="V52" s="27"/>
      <c r="W52" s="27"/>
      <c r="X52" s="27"/>
      <c r="Y52" s="27"/>
      <c r="Z52" s="27"/>
      <c r="AA52" s="27"/>
      <c r="AB52" s="27"/>
      <c r="AC52" s="28"/>
      <c r="AD52" s="29"/>
      <c r="AE52" s="29"/>
      <c r="AF52" s="30"/>
      <c r="AG52" s="29"/>
      <c r="AH52" s="27"/>
      <c r="AI52" s="27"/>
      <c r="AJ52" s="27"/>
      <c r="AK52" s="27"/>
      <c r="AL52" s="27"/>
      <c r="AM52" s="27"/>
      <c r="AN52" s="27"/>
      <c r="AO52" s="27"/>
      <c r="AP52" s="28"/>
      <c r="AQ52" s="31"/>
    </row>
  </sheetData>
  <sheetProtection password="D52D" sheet="1" objects="1" scenarios="1" formatCells="0" formatColumns="0" formatRows="0" insertColumns="0" insertRows="0" deleteColumns="0" deleteRows="0" sort="0" autoFilter="0" pivotTables="0"/>
  <mergeCells count="17">
    <mergeCell ref="AC3:AC4"/>
    <mergeCell ref="AD3:AF3"/>
    <mergeCell ref="AG3:AG4"/>
    <mergeCell ref="AH3:AP3"/>
    <mergeCell ref="AQ3:AQ4"/>
    <mergeCell ref="Q3:AB3"/>
    <mergeCell ref="A3:A4"/>
    <mergeCell ref="B3:B4"/>
    <mergeCell ref="C3:C4"/>
    <mergeCell ref="D3:D4"/>
    <mergeCell ref="E3:E4"/>
    <mergeCell ref="F3:I3"/>
    <mergeCell ref="J3:J4"/>
    <mergeCell ref="K3:M3"/>
    <mergeCell ref="N3:N4"/>
    <mergeCell ref="O3:O4"/>
    <mergeCell ref="P3:P4"/>
  </mergeCells>
  <conditionalFormatting sqref="B5:E10 A5:A33 O5:V33 X5:AB35 AD5:AE35 AO5:AO35 AG5:AN38 J5:J52 AQ5:AQ52 W6:W35">
    <cfRule type="expression" dxfId="12" priority="38" stopIfTrue="1">
      <formula>LEN(TRIM(A5))=0</formula>
    </cfRule>
  </conditionalFormatting>
  <conditionalFormatting sqref="C11:C15">
    <cfRule type="expression" dxfId="11" priority="32" stopIfTrue="1">
      <formula>LEN(TRIM(C11))=0</formula>
    </cfRule>
  </conditionalFormatting>
  <conditionalFormatting sqref="D11:E33 B15 Q34:V35 L34:P50 A34:E52">
    <cfRule type="expression" dxfId="10" priority="22" stopIfTrue="1">
      <formula>LEN(TRIM(A11))=0</formula>
    </cfRule>
  </conditionalFormatting>
  <conditionalFormatting sqref="F5 H5:I6">
    <cfRule type="expression" dxfId="9" priority="49" stopIfTrue="1">
      <formula>$AQ5="Failed"</formula>
    </cfRule>
  </conditionalFormatting>
  <conditionalFormatting sqref="F6:F17 G5:G17 H7:I17 F18:I52">
    <cfRule type="cellIs" dxfId="8" priority="58" stopIfTrue="1" operator="equal">
      <formula>"Indicate Date"</formula>
    </cfRule>
  </conditionalFormatting>
  <conditionalFormatting sqref="F11">
    <cfRule type="expression" dxfId="7" priority="28" stopIfTrue="1">
      <formula>#REF!="Failed"</formula>
    </cfRule>
  </conditionalFormatting>
  <conditionalFormatting sqref="K5:L6">
    <cfRule type="expression" dxfId="6" priority="54" stopIfTrue="1">
      <formula>$AQ5="Failed"</formula>
    </cfRule>
  </conditionalFormatting>
  <conditionalFormatting sqref="K7:L8 K9:K52">
    <cfRule type="cellIs" dxfId="5" priority="39" stopIfTrue="1" operator="equal">
      <formula>0</formula>
    </cfRule>
  </conditionalFormatting>
  <conditionalFormatting sqref="K11:N11 B11 B12:C14 B16:C33 Y36:Z38 AB36:AB38 Q37:AB38 AO37:AO38 Q40:AB50">
    <cfRule type="expression" dxfId="4" priority="60" stopIfTrue="1">
      <formula>LEN(TRIM(B11))=0</formula>
    </cfRule>
  </conditionalFormatting>
  <conditionalFormatting sqref="L9:L33">
    <cfRule type="cellIs" dxfId="3" priority="3" stopIfTrue="1" operator="equal">
      <formula>0</formula>
    </cfRule>
  </conditionalFormatting>
  <conditionalFormatting sqref="M5:N10">
    <cfRule type="expression" dxfId="2" priority="47" stopIfTrue="1">
      <formula>LEN(TRIM(M5))=0</formula>
    </cfRule>
  </conditionalFormatting>
  <conditionalFormatting sqref="M12:N33">
    <cfRule type="expression" dxfId="1" priority="23" stopIfTrue="1">
      <formula>LEN(TRIM(M12))=0</formula>
    </cfRule>
  </conditionalFormatting>
  <conditionalFormatting sqref="AD37:AE52 AG40:AO52 L51:AB52">
    <cfRule type="expression" dxfId="0" priority="57" stopIfTrue="1">
      <formula>LEN(TRIM(L37))=0</formula>
    </cfRule>
  </conditionalFormatting>
  <pageMargins left="0.1701388888888889" right="0.1701388888888889" top="1" bottom="1" header="1" footer="1"/>
  <pageSetup paperSize="9" scale="60" firstPageNumber="0" pageOrder="overThenDown" orientation="landscape" horizontalDpi="300" verticalDpi="300" r:id="rId1"/>
  <headerFooter alignWithMargins="0"/>
  <rowBreaks count="1" manualBreakCount="1">
    <brk id="33" max="16383" man="1"/>
  </rowBreaks>
  <extLst>
    <ext xmlns:x14="http://schemas.microsoft.com/office/spreadsheetml/2009/9/main" uri="{CCE6A557-97BC-4b89-ADB6-D9C93CAAB3DF}">
      <x14:dataValidations xmlns:xm="http://schemas.microsoft.com/office/excel/2006/main" count="4">
        <x14:dataValidation type="list" operator="equal" allowBlank="1" xr:uid="{00000000-0002-0000-0000-000003000000}">
          <x14:formula1>
            <xm:f>data_validation!$B$1:$B$6</xm:f>
          </x14:formula1>
          <x14:formula2>
            <xm:f>0</xm:f>
          </x14:formula2>
          <xm:sqref>J52</xm:sqref>
        </x14:dataValidation>
        <x14:dataValidation type="list" operator="equal" showErrorMessage="1" xr:uid="{00000000-0002-0000-0000-000000000000}">
          <x14:formula1>
            <xm:f>data_validation!$C$1:$C$2</xm:f>
          </x14:formula1>
          <x14:formula2>
            <xm:f>0</xm:f>
          </x14:formula2>
          <xm:sqref>D5:D52</xm:sqref>
        </x14:dataValidation>
        <x14:dataValidation type="list" operator="equal" allowBlank="1" showErrorMessage="1" xr:uid="{00000000-0002-0000-0000-000001000000}">
          <x14:formula1>
            <xm:f>data_validation!$A$1:$A$21</xm:f>
          </x14:formula1>
          <x14:formula2>
            <xm:f>0</xm:f>
          </x14:formula2>
          <xm:sqref>E5:E52</xm:sqref>
        </x14:dataValidation>
        <x14:dataValidation type="list" operator="equal" allowBlank="1" showErrorMessage="1" xr:uid="{00000000-0002-0000-0000-000002000000}">
          <x14:formula1>
            <xm:f>data_validation!$B$1:$B$6</xm:f>
          </x14:formula1>
          <x14:formula2>
            <xm:f>0</xm:f>
          </x14:formula2>
          <xm:sqref>J5:J51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zoomScaleNormal="100" workbookViewId="0">
      <selection activeCell="B9" sqref="B9"/>
    </sheetView>
  </sheetViews>
  <sheetFormatPr defaultColWidth="8.19921875" defaultRowHeight="13.8"/>
  <cols>
    <col min="1" max="1" width="6.69921875" style="32" customWidth="1"/>
    <col min="2" max="2" width="93.8984375" style="32" customWidth="1"/>
    <col min="3" max="3" width="19.8984375" style="32" customWidth="1"/>
    <col min="4" max="16384" width="8.19921875" style="32"/>
  </cols>
  <sheetData>
    <row r="1" spans="1:8">
      <c r="A1" s="33"/>
      <c r="B1" s="34" t="s">
        <v>52</v>
      </c>
      <c r="C1" s="150" t="s">
        <v>53</v>
      </c>
      <c r="D1" s="150"/>
      <c r="E1" s="150"/>
      <c r="F1" s="150"/>
      <c r="G1" s="150"/>
      <c r="H1" s="35"/>
    </row>
    <row r="2" spans="1:8" ht="26.4">
      <c r="A2" s="36" t="s">
        <v>54</v>
      </c>
      <c r="B2" s="67" t="s">
        <v>97</v>
      </c>
      <c r="C2" s="37" t="s">
        <v>1</v>
      </c>
      <c r="D2" s="38"/>
      <c r="E2" s="38"/>
      <c r="F2" s="38"/>
      <c r="G2" s="38"/>
      <c r="H2" s="35"/>
    </row>
    <row r="3" spans="1:8" ht="26.4">
      <c r="A3" s="36" t="s">
        <v>55</v>
      </c>
      <c r="B3" s="39" t="s">
        <v>56</v>
      </c>
      <c r="C3" s="40" t="s">
        <v>57</v>
      </c>
      <c r="D3" s="38"/>
      <c r="E3" s="38"/>
      <c r="F3" s="38"/>
      <c r="G3" s="38"/>
      <c r="H3" s="35"/>
    </row>
    <row r="4" spans="1:8" ht="39.6">
      <c r="A4" s="36" t="s">
        <v>58</v>
      </c>
      <c r="B4" s="39" t="s">
        <v>59</v>
      </c>
      <c r="C4" s="40" t="s">
        <v>60</v>
      </c>
      <c r="D4" s="38"/>
      <c r="E4" s="38"/>
      <c r="F4" s="38"/>
      <c r="G4" s="38"/>
      <c r="H4" s="35"/>
    </row>
    <row r="5" spans="1:8" ht="68.7" customHeight="1">
      <c r="A5" s="150" t="s">
        <v>61</v>
      </c>
      <c r="B5" s="151" t="s">
        <v>62</v>
      </c>
      <c r="C5" s="152" t="s">
        <v>5</v>
      </c>
      <c r="D5" s="152" t="s">
        <v>6</v>
      </c>
      <c r="E5" s="152"/>
      <c r="F5" s="152"/>
      <c r="G5" s="152"/>
      <c r="H5" s="35"/>
    </row>
    <row r="6" spans="1:8" ht="68.7" customHeight="1">
      <c r="A6" s="150"/>
      <c r="B6" s="150"/>
      <c r="C6" s="150"/>
      <c r="D6" s="41" t="s">
        <v>63</v>
      </c>
      <c r="E6" s="41" t="s">
        <v>26</v>
      </c>
      <c r="F6" s="41" t="s">
        <v>17</v>
      </c>
      <c r="G6" s="41" t="s">
        <v>18</v>
      </c>
      <c r="H6" s="35"/>
    </row>
    <row r="7" spans="1:8" ht="26.4">
      <c r="A7" s="36" t="s">
        <v>64</v>
      </c>
      <c r="B7" s="39" t="s">
        <v>65</v>
      </c>
      <c r="C7" s="40" t="s">
        <v>7</v>
      </c>
      <c r="D7" s="38"/>
      <c r="E7" s="38"/>
      <c r="F7" s="38"/>
      <c r="G7" s="38"/>
      <c r="H7" s="35"/>
    </row>
    <row r="8" spans="1:8" ht="39.6">
      <c r="A8" s="36" t="s">
        <v>66</v>
      </c>
      <c r="B8" s="39" t="s">
        <v>67</v>
      </c>
      <c r="C8" s="40" t="s">
        <v>8</v>
      </c>
      <c r="D8" s="38"/>
      <c r="E8" s="38"/>
      <c r="F8" s="38"/>
      <c r="G8" s="38"/>
      <c r="H8" s="35"/>
    </row>
    <row r="9" spans="1:8">
      <c r="A9" s="36" t="s">
        <v>68</v>
      </c>
      <c r="B9" s="42" t="s">
        <v>69</v>
      </c>
      <c r="C9" s="43"/>
      <c r="D9" s="33"/>
      <c r="E9" s="33"/>
      <c r="F9" s="33"/>
      <c r="G9" s="33"/>
      <c r="H9" s="35"/>
    </row>
    <row r="10" spans="1:8">
      <c r="A10" s="33"/>
      <c r="B10" s="33"/>
      <c r="C10" s="33"/>
      <c r="D10" s="33"/>
      <c r="E10" s="33"/>
      <c r="F10" s="33"/>
      <c r="G10" s="33"/>
      <c r="H10" s="35"/>
    </row>
    <row r="11" spans="1:8">
      <c r="A11" s="33"/>
      <c r="B11" s="33"/>
      <c r="C11" s="33"/>
      <c r="D11" s="33"/>
      <c r="E11" s="33"/>
      <c r="F11" s="44" t="str">
        <f>IF(D11="","",IF((OR(D11=#REF!,D11=#REF!)),"Input Date","N/A"))</f>
        <v/>
      </c>
      <c r="G11" s="33"/>
      <c r="H11" s="35"/>
    </row>
    <row r="12" spans="1:8">
      <c r="A12" s="45"/>
      <c r="B12" s="36" t="s">
        <v>70</v>
      </c>
      <c r="C12" s="33"/>
      <c r="D12" s="33"/>
      <c r="E12" s="33"/>
      <c r="F12" s="33"/>
      <c r="G12" s="33"/>
      <c r="H12" s="35"/>
    </row>
    <row r="13" spans="1:8" ht="26.4">
      <c r="A13" s="46" t="s">
        <v>71</v>
      </c>
      <c r="B13" s="47" t="s">
        <v>72</v>
      </c>
      <c r="C13" s="33"/>
      <c r="D13" s="33"/>
      <c r="E13" s="33"/>
      <c r="F13" s="33"/>
      <c r="G13" s="33"/>
      <c r="H13" s="35"/>
    </row>
    <row r="14" spans="1:8" ht="39.6">
      <c r="A14" s="46" t="s">
        <v>73</v>
      </c>
      <c r="B14" s="42" t="s">
        <v>74</v>
      </c>
      <c r="C14" s="33"/>
      <c r="D14" s="33"/>
      <c r="E14" s="33"/>
      <c r="F14" s="33"/>
      <c r="G14" s="33"/>
      <c r="H14" s="35"/>
    </row>
    <row r="15" spans="1:8" ht="26.4">
      <c r="A15" s="46" t="s">
        <v>75</v>
      </c>
      <c r="B15" s="42" t="s">
        <v>76</v>
      </c>
      <c r="C15" s="33"/>
      <c r="D15" s="33"/>
      <c r="E15" s="33"/>
      <c r="F15" s="33"/>
      <c r="G15" s="33"/>
      <c r="H15" s="35"/>
    </row>
    <row r="16" spans="1:8" ht="79.2">
      <c r="A16" s="46" t="s">
        <v>77</v>
      </c>
      <c r="B16" s="48" t="s">
        <v>78</v>
      </c>
      <c r="C16" s="33"/>
      <c r="D16" s="33"/>
      <c r="E16" s="33"/>
      <c r="F16" s="33"/>
      <c r="G16" s="33"/>
      <c r="H16" s="35"/>
    </row>
    <row r="17" spans="1:8">
      <c r="A17" s="33"/>
      <c r="B17" s="33"/>
      <c r="C17" s="33"/>
      <c r="D17" s="33"/>
      <c r="E17" s="33"/>
      <c r="F17" s="33"/>
      <c r="G17" s="33"/>
      <c r="H17" s="35"/>
    </row>
    <row r="18" spans="1:8">
      <c r="A18" s="33"/>
      <c r="B18" s="49" t="s">
        <v>79</v>
      </c>
      <c r="C18" s="33"/>
      <c r="D18" s="33"/>
      <c r="E18" s="33"/>
      <c r="F18" s="33"/>
      <c r="G18" s="33"/>
      <c r="H18" s="35"/>
    </row>
    <row r="19" spans="1:8" ht="55.2">
      <c r="A19" s="33"/>
      <c r="B19" s="50" t="s">
        <v>80</v>
      </c>
      <c r="C19" s="33"/>
      <c r="D19" s="33"/>
      <c r="E19" s="33"/>
      <c r="F19" s="33"/>
      <c r="G19" s="33"/>
      <c r="H19" s="35"/>
    </row>
    <row r="20" spans="1:8" ht="27.6">
      <c r="A20" s="33"/>
      <c r="B20" s="50" t="s">
        <v>81</v>
      </c>
      <c r="C20" s="33"/>
      <c r="D20" s="33"/>
      <c r="E20" s="33"/>
      <c r="F20" s="33"/>
      <c r="G20" s="33"/>
      <c r="H20" s="35"/>
    </row>
    <row r="21" spans="1:8">
      <c r="A21" s="33"/>
      <c r="B21" s="50" t="s">
        <v>82</v>
      </c>
      <c r="C21" s="33"/>
      <c r="D21" s="33"/>
      <c r="E21" s="33"/>
      <c r="F21" s="33"/>
      <c r="G21" s="33"/>
      <c r="H21" s="35"/>
    </row>
    <row r="22" spans="1:8" ht="27.6">
      <c r="A22" s="33"/>
      <c r="B22" s="50" t="s">
        <v>83</v>
      </c>
      <c r="C22" s="33"/>
      <c r="D22" s="33"/>
      <c r="E22" s="33"/>
      <c r="F22" s="33"/>
      <c r="G22" s="33"/>
      <c r="H22" s="35"/>
    </row>
    <row r="23" spans="1:8" ht="27.6">
      <c r="A23" s="33"/>
      <c r="B23" s="50" t="s">
        <v>84</v>
      </c>
      <c r="C23" s="33"/>
      <c r="D23" s="33"/>
      <c r="E23" s="33"/>
      <c r="F23" s="33"/>
      <c r="G23" s="33"/>
      <c r="H23" s="35"/>
    </row>
    <row r="24" spans="1:8">
      <c r="A24" s="33"/>
      <c r="B24" s="50" t="s">
        <v>85</v>
      </c>
      <c r="C24" s="33"/>
      <c r="D24" s="33"/>
      <c r="E24" s="33"/>
      <c r="F24" s="33"/>
      <c r="G24" s="33"/>
      <c r="H24" s="35"/>
    </row>
    <row r="25" spans="1:8">
      <c r="A25" s="33"/>
      <c r="B25" s="50" t="s">
        <v>86</v>
      </c>
      <c r="C25" s="33"/>
      <c r="D25" s="33"/>
      <c r="E25" s="33"/>
      <c r="F25" s="33"/>
      <c r="G25" s="33"/>
      <c r="H25" s="35"/>
    </row>
    <row r="26" spans="1:8">
      <c r="A26" s="33"/>
      <c r="B26" s="50" t="s">
        <v>87</v>
      </c>
      <c r="C26" s="33"/>
      <c r="D26" s="33"/>
      <c r="E26" s="33"/>
      <c r="F26" s="33"/>
      <c r="G26" s="33"/>
      <c r="H26" s="35"/>
    </row>
    <row r="27" spans="1:8">
      <c r="A27" s="35"/>
      <c r="B27" s="35"/>
      <c r="C27" s="35"/>
      <c r="D27" s="35"/>
      <c r="E27" s="35"/>
      <c r="F27" s="35"/>
      <c r="G27" s="35"/>
      <c r="H27" s="35"/>
    </row>
  </sheetData>
  <sheetProtection password="D52D" sheet="1" objects="1" scenarios="1"/>
  <mergeCells count="5">
    <mergeCell ref="C1:G1"/>
    <mergeCell ref="A5:A6"/>
    <mergeCell ref="B5:B6"/>
    <mergeCell ref="C5:C6"/>
    <mergeCell ref="D5:G5"/>
  </mergeCells>
  <hyperlinks>
    <hyperlink ref="B16" r:id="rId1" xr:uid="{00000000-0004-0000-0100-000000000000}"/>
  </hyperlinks>
  <pageMargins left="0.7" right="0.7" top="0.75" bottom="0.75" header="0.75" footer="0.75"/>
  <pageSetup firstPageNumber="0"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zoomScale="130" zoomScaleNormal="130" workbookViewId="0"/>
  </sheetViews>
  <sheetFormatPr defaultColWidth="8.19921875" defaultRowHeight="13.8"/>
  <cols>
    <col min="1" max="3" width="27.5" customWidth="1"/>
  </cols>
  <sheetData>
    <row r="1" spans="1:3">
      <c r="A1" s="51" t="s">
        <v>34</v>
      </c>
      <c r="B1" s="51" t="s">
        <v>88</v>
      </c>
      <c r="C1" t="s">
        <v>89</v>
      </c>
    </row>
    <row r="2" spans="1:3">
      <c r="A2" s="51" t="s">
        <v>35</v>
      </c>
      <c r="B2" s="51" t="s">
        <v>90</v>
      </c>
      <c r="C2" t="s">
        <v>91</v>
      </c>
    </row>
    <row r="3" spans="1:3">
      <c r="A3" s="51" t="s">
        <v>36</v>
      </c>
      <c r="B3" s="51" t="s">
        <v>92</v>
      </c>
    </row>
    <row r="4" spans="1:3">
      <c r="A4" s="51" t="s">
        <v>37</v>
      </c>
      <c r="B4" s="51" t="s">
        <v>93</v>
      </c>
    </row>
    <row r="5" spans="1:3">
      <c r="A5" s="51" t="s">
        <v>38</v>
      </c>
      <c r="B5" s="51" t="s">
        <v>94</v>
      </c>
    </row>
    <row r="6" spans="1:3">
      <c r="A6" s="51" t="s">
        <v>39</v>
      </c>
      <c r="B6" s="51" t="s">
        <v>95</v>
      </c>
    </row>
    <row r="7" spans="1:3">
      <c r="A7" s="51" t="s">
        <v>40</v>
      </c>
      <c r="B7" s="51"/>
    </row>
    <row r="8" spans="1:3" ht="26.4">
      <c r="A8" s="68" t="s">
        <v>99</v>
      </c>
      <c r="B8" s="51"/>
    </row>
    <row r="9" spans="1:3">
      <c r="A9" s="51" t="s">
        <v>41</v>
      </c>
    </row>
    <row r="10" spans="1:3">
      <c r="A10" s="51" t="s">
        <v>42</v>
      </c>
    </row>
    <row r="11" spans="1:3">
      <c r="A11" s="51" t="s">
        <v>43</v>
      </c>
      <c r="B11" s="51"/>
    </row>
    <row r="12" spans="1:3">
      <c r="A12" s="51" t="s">
        <v>44</v>
      </c>
    </row>
    <row r="13" spans="1:3">
      <c r="A13" s="51" t="s">
        <v>45</v>
      </c>
    </row>
    <row r="14" spans="1:3">
      <c r="A14" s="51" t="s">
        <v>46</v>
      </c>
    </row>
    <row r="15" spans="1:3">
      <c r="A15" s="51" t="s">
        <v>47</v>
      </c>
      <c r="B15" s="51"/>
    </row>
    <row r="16" spans="1:3">
      <c r="A16" s="51" t="s">
        <v>48</v>
      </c>
    </row>
    <row r="17" spans="1:1">
      <c r="A17" s="51" t="s">
        <v>49</v>
      </c>
    </row>
    <row r="18" spans="1:1">
      <c r="A18" s="51" t="s">
        <v>50</v>
      </c>
    </row>
    <row r="19" spans="1:1">
      <c r="A19" s="51" t="s">
        <v>51</v>
      </c>
    </row>
    <row r="20" spans="1:1">
      <c r="A20" s="51" t="s">
        <v>98</v>
      </c>
    </row>
    <row r="21" spans="1:1">
      <c r="A21" t="s">
        <v>96</v>
      </c>
    </row>
  </sheetData>
  <sheetProtection password="D52D" sheet="1" objects="1" scenarios="1"/>
  <pageMargins left="0.7" right="0.7" top="0.75" bottom="0.75" header="0.75" footer="0.75"/>
  <pageSetup firstPageNumber="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vt:lpstr>
      <vt:lpstr>how_to_fill_out-definitions</vt:lpstr>
      <vt:lpstr>data_validation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AD Min</cp:lastModifiedBy>
  <cp:lastPrinted>2025-01-22T08:05:28Z</cp:lastPrinted>
  <dcterms:created xsi:type="dcterms:W3CDTF">2019-10-01T09:08:15Z</dcterms:created>
  <dcterms:modified xsi:type="dcterms:W3CDTF">2025-01-22T08:09:44Z</dcterms:modified>
</cp:coreProperties>
</file>